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 activeTab="1"/>
  </bookViews>
  <sheets>
    <sheet name="Celkové pořadí" sheetId="10" r:id="rId1"/>
    <sheet name="Vyhlášení seriálu" sheetId="14" r:id="rId2"/>
  </sheets>
  <definedNames>
    <definedName name="_xlnm._FilterDatabase" localSheetId="0" hidden="1">'Celkové pořadí'!$C$1:$C$297</definedName>
  </definedNames>
  <calcPr calcId="145621"/>
</workbook>
</file>

<file path=xl/calcChain.xml><?xml version="1.0" encoding="utf-8"?>
<calcChain xmlns="http://schemas.openxmlformats.org/spreadsheetml/2006/main">
  <c r="S9" i="14" l="1"/>
  <c r="Q9" i="14"/>
  <c r="O9" i="14"/>
  <c r="M9" i="14"/>
  <c r="K9" i="14"/>
  <c r="I9" i="14"/>
  <c r="S19" i="14"/>
  <c r="Q19" i="14"/>
  <c r="O19" i="14"/>
  <c r="M19" i="14"/>
  <c r="K19" i="14"/>
  <c r="I19" i="14"/>
  <c r="S18" i="14"/>
  <c r="Q18" i="14"/>
  <c r="O18" i="14"/>
  <c r="M18" i="14"/>
  <c r="K18" i="14"/>
  <c r="I18" i="14"/>
  <c r="S33" i="14"/>
  <c r="Q33" i="14"/>
  <c r="O33" i="14"/>
  <c r="M33" i="14"/>
  <c r="K33" i="14"/>
  <c r="I33" i="14"/>
  <c r="S57" i="10"/>
  <c r="I109" i="10"/>
  <c r="K109" i="10"/>
  <c r="O109" i="10"/>
  <c r="Q109" i="10"/>
  <c r="I110" i="10"/>
  <c r="K110" i="10"/>
  <c r="M110" i="10"/>
  <c r="O110" i="10"/>
  <c r="S110" i="10"/>
  <c r="I111" i="10"/>
  <c r="K111" i="10"/>
  <c r="O111" i="10"/>
  <c r="Q111" i="10"/>
  <c r="S111" i="10"/>
  <c r="K112" i="10"/>
  <c r="O112" i="10"/>
  <c r="Q112" i="10"/>
  <c r="S112" i="10"/>
  <c r="K113" i="10"/>
  <c r="M113" i="10"/>
  <c r="O113" i="10"/>
  <c r="Q113" i="10"/>
  <c r="K114" i="10"/>
  <c r="Q114" i="10"/>
  <c r="S114" i="10"/>
  <c r="Q115" i="10"/>
  <c r="S115" i="10"/>
  <c r="I116" i="10"/>
  <c r="K116" i="10"/>
  <c r="O116" i="10"/>
  <c r="Q116" i="10"/>
  <c r="M119" i="10"/>
  <c r="B119" i="10" s="1"/>
  <c r="O118" i="10"/>
  <c r="B118" i="10" s="1"/>
  <c r="K120" i="10"/>
  <c r="O120" i="10"/>
  <c r="Q120" i="10"/>
  <c r="S120" i="10"/>
  <c r="S117" i="10"/>
  <c r="B117" i="10" s="1"/>
  <c r="K121" i="10"/>
  <c r="M121" i="10"/>
  <c r="Q121" i="10"/>
  <c r="M123" i="10"/>
  <c r="B123" i="10" s="1"/>
  <c r="K122" i="10"/>
  <c r="O122" i="10"/>
  <c r="Q122" i="10"/>
  <c r="S122" i="10"/>
  <c r="I124" i="10"/>
  <c r="B124" i="10" s="1"/>
  <c r="K125" i="10"/>
  <c r="B125" i="10" s="1"/>
  <c r="I126" i="10"/>
  <c r="B126" i="10" s="1"/>
  <c r="M127" i="10"/>
  <c r="B127" i="10" s="1"/>
  <c r="I129" i="10"/>
  <c r="B129" i="10" s="1"/>
  <c r="Q128" i="10"/>
  <c r="B128" i="10" s="1"/>
  <c r="I131" i="10"/>
  <c r="B131" i="10" s="1"/>
  <c r="Q130" i="10"/>
  <c r="S130" i="10"/>
  <c r="I133" i="10"/>
  <c r="B133" i="10" s="1"/>
  <c r="Q132" i="10"/>
  <c r="B132" i="10" s="1"/>
  <c r="Q134" i="10"/>
  <c r="S134" i="10"/>
  <c r="K135" i="10"/>
  <c r="B135" i="10" s="1"/>
  <c r="I136" i="10"/>
  <c r="K136" i="10"/>
  <c r="M136" i="10"/>
  <c r="O136" i="10"/>
  <c r="Q136" i="10"/>
  <c r="S136" i="10"/>
  <c r="Q161" i="10"/>
  <c r="B161" i="10" s="1"/>
  <c r="Q162" i="10"/>
  <c r="B162" i="10" s="1"/>
  <c r="Q163" i="10"/>
  <c r="B163" i="10" s="1"/>
  <c r="Q160" i="10"/>
  <c r="B160" i="10" s="1"/>
  <c r="O159" i="10"/>
  <c r="B159" i="10" s="1"/>
  <c r="Q158" i="10"/>
  <c r="B158" i="10" s="1"/>
  <c r="I157" i="10"/>
  <c r="B157" i="10" s="1"/>
  <c r="Q156" i="10"/>
  <c r="B156" i="10" s="1"/>
  <c r="O155" i="10"/>
  <c r="B155" i="10" s="1"/>
  <c r="S152" i="10"/>
  <c r="B152" i="10" s="1"/>
  <c r="Q154" i="10"/>
  <c r="B154" i="10" s="1"/>
  <c r="O153" i="10"/>
  <c r="B153" i="10" s="1"/>
  <c r="Q151" i="10"/>
  <c r="I151" i="10"/>
  <c r="O150" i="10"/>
  <c r="B150" i="10" s="1"/>
  <c r="S147" i="10"/>
  <c r="B147" i="10" s="1"/>
  <c r="M148" i="10"/>
  <c r="B148" i="10" s="1"/>
  <c r="I149" i="10"/>
  <c r="B149" i="10" s="1"/>
  <c r="S146" i="10"/>
  <c r="Q146" i="10"/>
  <c r="O146" i="10"/>
  <c r="I146" i="10"/>
  <c r="M145" i="10"/>
  <c r="B145" i="10" s="1"/>
  <c r="Q144" i="10"/>
  <c r="K144" i="10"/>
  <c r="I144" i="10"/>
  <c r="K143" i="10"/>
  <c r="B143" i="10" s="1"/>
  <c r="S142" i="10"/>
  <c r="Q142" i="10"/>
  <c r="K142" i="10"/>
  <c r="I142" i="10"/>
  <c r="S141" i="10"/>
  <c r="Q141" i="10"/>
  <c r="I141" i="10"/>
  <c r="S140" i="10"/>
  <c r="Q140" i="10"/>
  <c r="O140" i="10"/>
  <c r="M140" i="10"/>
  <c r="S139" i="10"/>
  <c r="Q139" i="10"/>
  <c r="O139" i="10"/>
  <c r="S138" i="10"/>
  <c r="Q138" i="10"/>
  <c r="O138" i="10"/>
  <c r="K138" i="10"/>
  <c r="I138" i="10"/>
  <c r="Q137" i="10"/>
  <c r="O137" i="10"/>
  <c r="K137" i="10"/>
  <c r="I137" i="10"/>
  <c r="I82" i="10"/>
  <c r="K82" i="10"/>
  <c r="M82" i="10"/>
  <c r="O82" i="10"/>
  <c r="Q82" i="10"/>
  <c r="S82" i="10"/>
  <c r="I83" i="10"/>
  <c r="K83" i="10"/>
  <c r="M83" i="10"/>
  <c r="O83" i="10"/>
  <c r="Q83" i="10"/>
  <c r="S83" i="10"/>
  <c r="I84" i="10"/>
  <c r="M84" i="10"/>
  <c r="O84" i="10"/>
  <c r="Q84" i="10"/>
  <c r="S84" i="10"/>
  <c r="I85" i="10"/>
  <c r="M85" i="10"/>
  <c r="O86" i="10"/>
  <c r="B86" i="10" s="1"/>
  <c r="I91" i="10"/>
  <c r="K91" i="10"/>
  <c r="K89" i="10"/>
  <c r="B89" i="10" s="1"/>
  <c r="M88" i="10"/>
  <c r="B88" i="10" s="1"/>
  <c r="Q90" i="10"/>
  <c r="B90" i="10" s="1"/>
  <c r="S87" i="10"/>
  <c r="B87" i="10" s="1"/>
  <c r="K94" i="10"/>
  <c r="B94" i="10" s="1"/>
  <c r="M95" i="10"/>
  <c r="B95" i="10" s="1"/>
  <c r="O96" i="10"/>
  <c r="B96" i="10" s="1"/>
  <c r="Q93" i="10"/>
  <c r="B93" i="10" s="1"/>
  <c r="S92" i="10"/>
  <c r="B92" i="10" s="1"/>
  <c r="K99" i="10"/>
  <c r="B99" i="10" s="1"/>
  <c r="K101" i="10"/>
  <c r="O101" i="10"/>
  <c r="O100" i="10"/>
  <c r="B100" i="10" s="1"/>
  <c r="Q98" i="10"/>
  <c r="B98" i="10" s="1"/>
  <c r="S97" i="10"/>
  <c r="B97" i="10" s="1"/>
  <c r="K103" i="10"/>
  <c r="B103" i="10" s="1"/>
  <c r="M104" i="10"/>
  <c r="B104" i="10" s="1"/>
  <c r="O105" i="10"/>
  <c r="B105" i="10" s="1"/>
  <c r="Q102" i="10"/>
  <c r="B102" i="10" s="1"/>
  <c r="K106" i="10"/>
  <c r="B106" i="10" s="1"/>
  <c r="O107" i="10"/>
  <c r="B107" i="10" s="1"/>
  <c r="K108" i="10"/>
  <c r="B108" i="10" s="1"/>
  <c r="I40" i="10"/>
  <c r="K40" i="10"/>
  <c r="M40" i="10"/>
  <c r="O40" i="10"/>
  <c r="Q40" i="10"/>
  <c r="I41" i="10"/>
  <c r="K41" i="10"/>
  <c r="M41" i="10"/>
  <c r="O41" i="10"/>
  <c r="S41" i="10"/>
  <c r="I42" i="10"/>
  <c r="K42" i="10"/>
  <c r="M42" i="10"/>
  <c r="O42" i="10"/>
  <c r="Q42" i="10"/>
  <c r="S42" i="10"/>
  <c r="K43" i="10"/>
  <c r="O43" i="10"/>
  <c r="Q43" i="10"/>
  <c r="S43" i="10"/>
  <c r="I44" i="10"/>
  <c r="K44" i="10"/>
  <c r="O44" i="10"/>
  <c r="Q44" i="10"/>
  <c r="S44" i="10"/>
  <c r="I45" i="10"/>
  <c r="K45" i="10"/>
  <c r="O45" i="10"/>
  <c r="Q45" i="10"/>
  <c r="S45" i="10"/>
  <c r="I46" i="10"/>
  <c r="M46" i="10"/>
  <c r="I47" i="10"/>
  <c r="K47" i="10"/>
  <c r="M47" i="10"/>
  <c r="Q47" i="10"/>
  <c r="I48" i="10"/>
  <c r="B48" i="10" s="1"/>
  <c r="K49" i="10"/>
  <c r="O49" i="10"/>
  <c r="Q49" i="10"/>
  <c r="S49" i="10"/>
  <c r="O50" i="10"/>
  <c r="B50" i="10" s="1"/>
  <c r="Q51" i="10"/>
  <c r="B51" i="10" s="1"/>
  <c r="M52" i="10"/>
  <c r="B52" i="10" s="1"/>
  <c r="Q53" i="10"/>
  <c r="B53" i="10" s="1"/>
  <c r="M54" i="10"/>
  <c r="B54" i="10" s="1"/>
  <c r="K56" i="10"/>
  <c r="O56" i="10"/>
  <c r="Q56" i="10"/>
  <c r="S56" i="10"/>
  <c r="Q55" i="10"/>
  <c r="S55" i="10"/>
  <c r="I57" i="10"/>
  <c r="K57" i="10"/>
  <c r="Q59" i="10"/>
  <c r="B59" i="10" s="1"/>
  <c r="K58" i="10"/>
  <c r="Q58" i="10"/>
  <c r="S58" i="10"/>
  <c r="I60" i="10"/>
  <c r="B60" i="10" s="1"/>
  <c r="M61" i="10"/>
  <c r="B61" i="10" s="1"/>
  <c r="O62" i="10"/>
  <c r="B62" i="10" s="1"/>
  <c r="Q63" i="10"/>
  <c r="B63" i="10" s="1"/>
  <c r="M64" i="10"/>
  <c r="B64" i="10" s="1"/>
  <c r="Q65" i="10"/>
  <c r="B65" i="10" s="1"/>
  <c r="I67" i="10"/>
  <c r="Q67" i="10"/>
  <c r="S67" i="10"/>
  <c r="Q66" i="10"/>
  <c r="S66" i="10"/>
  <c r="K68" i="10"/>
  <c r="B68" i="10" s="1"/>
  <c r="M70" i="10"/>
  <c r="B70" i="10" s="1"/>
  <c r="I72" i="10"/>
  <c r="O72" i="10"/>
  <c r="O69" i="10"/>
  <c r="B69" i="10" s="1"/>
  <c r="Q71" i="10"/>
  <c r="B71" i="10" s="1"/>
  <c r="I77" i="10"/>
  <c r="B77" i="10" s="1"/>
  <c r="K78" i="10"/>
  <c r="B78" i="10" s="1"/>
  <c r="M79" i="10"/>
  <c r="B79" i="10" s="1"/>
  <c r="O80" i="10"/>
  <c r="B80" i="10" s="1"/>
  <c r="O74" i="10"/>
  <c r="B74" i="10" s="1"/>
  <c r="O75" i="10"/>
  <c r="B75" i="10" s="1"/>
  <c r="Q81" i="10"/>
  <c r="B81" i="10" s="1"/>
  <c r="Q76" i="10"/>
  <c r="B76" i="10" s="1"/>
  <c r="S73" i="10"/>
  <c r="B73" i="10" s="1"/>
  <c r="K18" i="10"/>
  <c r="M18" i="10"/>
  <c r="Q18" i="10"/>
  <c r="S18" i="10"/>
  <c r="Q19" i="10"/>
  <c r="S19" i="10"/>
  <c r="K20" i="10"/>
  <c r="O20" i="10"/>
  <c r="Q21" i="10"/>
  <c r="S21" i="10"/>
  <c r="I23" i="10"/>
  <c r="B23" i="10" s="1"/>
  <c r="O24" i="10"/>
  <c r="B24" i="10" s="1"/>
  <c r="Q22" i="10"/>
  <c r="B22" i="10" s="1"/>
  <c r="K25" i="10"/>
  <c r="S25" i="10"/>
  <c r="K26" i="10"/>
  <c r="B26" i="10" s="1"/>
  <c r="M27" i="10"/>
  <c r="B27" i="10" s="1"/>
  <c r="K28" i="10"/>
  <c r="B28" i="10" s="1"/>
  <c r="M29" i="10"/>
  <c r="B29" i="10" s="1"/>
  <c r="S30" i="10"/>
  <c r="B30" i="10" s="1"/>
  <c r="K32" i="10"/>
  <c r="B32" i="10" s="1"/>
  <c r="Q33" i="10"/>
  <c r="B33" i="10" s="1"/>
  <c r="S31" i="10"/>
  <c r="B31" i="10" s="1"/>
  <c r="K35" i="10"/>
  <c r="B35" i="10" s="1"/>
  <c r="Q34" i="10"/>
  <c r="B34" i="10" s="1"/>
  <c r="Q37" i="10"/>
  <c r="B37" i="10" s="1"/>
  <c r="S36" i="10"/>
  <c r="B36" i="10" s="1"/>
  <c r="K38" i="10"/>
  <c r="B38" i="10" s="1"/>
  <c r="K39" i="10"/>
  <c r="B39" i="10" s="1"/>
  <c r="B19" i="14" l="1"/>
  <c r="B9" i="14"/>
  <c r="B115" i="10"/>
  <c r="B33" i="14"/>
  <c r="B18" i="14"/>
  <c r="B111" i="10"/>
  <c r="B134" i="10"/>
  <c r="B130" i="10"/>
  <c r="B116" i="10"/>
  <c r="B114" i="10"/>
  <c r="B112" i="10"/>
  <c r="B110" i="10"/>
  <c r="B122" i="10"/>
  <c r="B121" i="10"/>
  <c r="B120" i="10"/>
  <c r="B113" i="10"/>
  <c r="B109" i="10"/>
  <c r="B101" i="10"/>
  <c r="B137" i="10"/>
  <c r="B141" i="10"/>
  <c r="B144" i="10"/>
  <c r="B151" i="10"/>
  <c r="B139" i="10"/>
  <c r="B136" i="10"/>
  <c r="B57" i="10"/>
  <c r="B138" i="10"/>
  <c r="B140" i="10"/>
  <c r="B142" i="10"/>
  <c r="B146" i="10"/>
  <c r="B83" i="10"/>
  <c r="B84" i="10"/>
  <c r="B82" i="10"/>
  <c r="B91" i="10"/>
  <c r="B85" i="10"/>
  <c r="B72" i="10"/>
  <c r="B46" i="10"/>
  <c r="B66" i="10"/>
  <c r="B58" i="10"/>
  <c r="B56" i="10"/>
  <c r="B45" i="10"/>
  <c r="B44" i="10"/>
  <c r="B42" i="10"/>
  <c r="B41" i="10"/>
  <c r="B67" i="10"/>
  <c r="B55" i="10"/>
  <c r="B49" i="10"/>
  <c r="B47" i="10"/>
  <c r="B43" i="10"/>
  <c r="B40" i="10"/>
  <c r="B21" i="10"/>
  <c r="B20" i="10"/>
  <c r="B25" i="10"/>
  <c r="B19" i="10"/>
  <c r="B18" i="10"/>
  <c r="S176" i="10"/>
  <c r="S180" i="10"/>
  <c r="B180" i="10" s="1"/>
  <c r="S165" i="10"/>
  <c r="S6" i="10"/>
  <c r="B6" i="10" s="1"/>
  <c r="S3" i="10"/>
  <c r="I176" i="10" l="1"/>
  <c r="K176" i="10"/>
  <c r="O176" i="10"/>
  <c r="Q176" i="10"/>
  <c r="K177" i="10"/>
  <c r="B177" i="10" s="1"/>
  <c r="M178" i="10"/>
  <c r="B178" i="10" s="1"/>
  <c r="Q179" i="10"/>
  <c r="B179" i="10" s="1"/>
  <c r="M183" i="10"/>
  <c r="B183" i="10" s="1"/>
  <c r="O181" i="10"/>
  <c r="B181" i="10" s="1"/>
  <c r="Q182" i="10"/>
  <c r="B182" i="10" s="1"/>
  <c r="I3" i="10"/>
  <c r="K3" i="10"/>
  <c r="O3" i="10"/>
  <c r="Q3" i="10"/>
  <c r="I4" i="10"/>
  <c r="K4" i="10"/>
  <c r="M4" i="10"/>
  <c r="O4" i="10"/>
  <c r="Q4" i="10"/>
  <c r="M5" i="10"/>
  <c r="B5" i="10" s="1"/>
  <c r="K7" i="10"/>
  <c r="B7" i="10" s="1"/>
  <c r="M9" i="10"/>
  <c r="B9" i="10" s="1"/>
  <c r="O8" i="10"/>
  <c r="B8" i="10" s="1"/>
  <c r="Q10" i="10"/>
  <c r="B10" i="10" s="1"/>
  <c r="Q11" i="10"/>
  <c r="B11" i="10" s="1"/>
  <c r="K12" i="10"/>
  <c r="B12" i="10" s="1"/>
  <c r="K13" i="10"/>
  <c r="B13" i="10" s="1"/>
  <c r="Q14" i="10"/>
  <c r="B14" i="10" s="1"/>
  <c r="Q15" i="10"/>
  <c r="B15" i="10" s="1"/>
  <c r="Q16" i="10"/>
  <c r="B16" i="10" s="1"/>
  <c r="Q17" i="10"/>
  <c r="B17" i="10" s="1"/>
  <c r="Q164" i="10"/>
  <c r="Q169" i="10"/>
  <c r="B169" i="10" s="1"/>
  <c r="B176" i="10" l="1"/>
  <c r="B3" i="10"/>
  <c r="B4" i="10"/>
  <c r="I164" i="10" l="1"/>
  <c r="B164" i="10" s="1"/>
  <c r="K166" i="10"/>
  <c r="B166" i="10" s="1"/>
  <c r="M167" i="10"/>
  <c r="B167" i="10" s="1"/>
  <c r="O168" i="10"/>
  <c r="B168" i="10" s="1"/>
  <c r="I170" i="10"/>
  <c r="B170" i="10" s="1"/>
  <c r="M171" i="10"/>
  <c r="B171" i="10" s="1"/>
  <c r="O172" i="10"/>
  <c r="B172" i="10" s="1"/>
  <c r="I165" i="10"/>
  <c r="B165" i="10" s="1"/>
  <c r="M173" i="10"/>
  <c r="B173" i="10" s="1"/>
  <c r="O174" i="10"/>
  <c r="B174" i="10" s="1"/>
  <c r="O175" i="10"/>
  <c r="B175" i="10" s="1"/>
</calcChain>
</file>

<file path=xl/sharedStrings.xml><?xml version="1.0" encoding="utf-8"?>
<sst xmlns="http://schemas.openxmlformats.org/spreadsheetml/2006/main" count="889" uniqueCount="299">
  <si>
    <t>Počet závodů</t>
  </si>
  <si>
    <t>Kategorie</t>
  </si>
  <si>
    <t>Body</t>
  </si>
  <si>
    <t>Ročník</t>
  </si>
  <si>
    <t>Pořadí</t>
  </si>
  <si>
    <t>Body celkem</t>
  </si>
  <si>
    <t>Oddíl/město</t>
  </si>
  <si>
    <t>Celkové pořadí</t>
  </si>
  <si>
    <t>Příjmení a jméno</t>
  </si>
  <si>
    <t>předškoláci</t>
  </si>
  <si>
    <t>1.</t>
  </si>
  <si>
    <t>2.</t>
  </si>
  <si>
    <t>3.</t>
  </si>
  <si>
    <t>4.</t>
  </si>
  <si>
    <t>5.</t>
  </si>
  <si>
    <t>6.</t>
  </si>
  <si>
    <t>předškolačky</t>
  </si>
  <si>
    <t>mladší školáci</t>
  </si>
  <si>
    <t>Samuel Řezníček</t>
  </si>
  <si>
    <t>Vojtěch Urbánek</t>
  </si>
  <si>
    <t>Daniel Jurka</t>
  </si>
  <si>
    <t>Daniel Sitek</t>
  </si>
  <si>
    <t>Tadeáš Řezníček</t>
  </si>
  <si>
    <t>Matyáš Jurka</t>
  </si>
  <si>
    <t>10.</t>
  </si>
  <si>
    <t>11.</t>
  </si>
  <si>
    <t>12.</t>
  </si>
  <si>
    <t>Ema Borůvková</t>
  </si>
  <si>
    <t>Natálie Bortlová</t>
  </si>
  <si>
    <t>Klára Němcová</t>
  </si>
  <si>
    <t>Anna Krňávková</t>
  </si>
  <si>
    <t>Tereza Urbánková</t>
  </si>
  <si>
    <t>mladší školačky</t>
  </si>
  <si>
    <t>Jan Vítek</t>
  </si>
  <si>
    <t>starší školáci</t>
  </si>
  <si>
    <t>Simona Žáčková</t>
  </si>
  <si>
    <t>Anna Jedenástíková</t>
  </si>
  <si>
    <t>Eliška Semmlerová</t>
  </si>
  <si>
    <t>Nikol Palková</t>
  </si>
  <si>
    <t>Tereza Rončáková</t>
  </si>
  <si>
    <t>Tereza Zálešáková</t>
  </si>
  <si>
    <t>Johanka Malinovská</t>
  </si>
  <si>
    <t>starší školačky</t>
  </si>
  <si>
    <t>David Krov</t>
  </si>
  <si>
    <t>junioři</t>
  </si>
  <si>
    <t>Adam Jurka</t>
  </si>
  <si>
    <t>Olomouc</t>
  </si>
  <si>
    <t>AK Olomouc</t>
  </si>
  <si>
    <t>Bělkovické údolí</t>
  </si>
  <si>
    <t>Ferdinand Kotyza</t>
  </si>
  <si>
    <t>Jan Sofka</t>
  </si>
  <si>
    <t>Jáchym Honajzer</t>
  </si>
  <si>
    <t>Amálie Honajzerová</t>
  </si>
  <si>
    <t>Albert Kotyza</t>
  </si>
  <si>
    <t>7.</t>
  </si>
  <si>
    <t>13.</t>
  </si>
  <si>
    <t>Fortex Ski Moravský Beroun</t>
  </si>
  <si>
    <t>Šternberk</t>
  </si>
  <si>
    <t>juniorky</t>
  </si>
  <si>
    <t>Miroslav Řezníček</t>
  </si>
  <si>
    <t>8.</t>
  </si>
  <si>
    <t>Denisa Rellová</t>
  </si>
  <si>
    <t>9.</t>
  </si>
  <si>
    <t>Malá cena mladých vytrvalců 2019</t>
  </si>
  <si>
    <t>27.4.2019 (so) Bělkovice</t>
  </si>
  <si>
    <t>18.5.2019 (so) Kokina</t>
  </si>
  <si>
    <t>24.5.2019 (pá) Skalka</t>
  </si>
  <si>
    <t>22.6.2019 (so) Opletal</t>
  </si>
  <si>
    <t>5.7.2019 (pá) Slunečná</t>
  </si>
  <si>
    <t>12.7.2019 (pá) Pětka</t>
  </si>
  <si>
    <t>SDH Moravský Beroun</t>
  </si>
  <si>
    <t>Radka Čtvrtlíková</t>
  </si>
  <si>
    <t>TJ Bělkovice-Lašťany</t>
  </si>
  <si>
    <t>Vojtěch Čtvrtlík</t>
  </si>
  <si>
    <t>František Janků</t>
  </si>
  <si>
    <t>Mikuláš Kňáva</t>
  </si>
  <si>
    <t>Štěpán Furiš</t>
  </si>
  <si>
    <t>Tony Kűnstler</t>
  </si>
  <si>
    <t>HC Olomouc</t>
  </si>
  <si>
    <t>Loučany</t>
  </si>
  <si>
    <t>TJ Granitol Moravský Beroun</t>
  </si>
  <si>
    <t>Nella Kňávová</t>
  </si>
  <si>
    <t>Vítězslav Kvapil</t>
  </si>
  <si>
    <t>Jakub Střelec</t>
  </si>
  <si>
    <t>SKI OB Šternberk</t>
  </si>
  <si>
    <t xml:space="preserve">Jan Mikoška </t>
  </si>
  <si>
    <t>Marie Mikošková</t>
  </si>
  <si>
    <t>Natálie Kűnstlerová</t>
  </si>
  <si>
    <t>TJ Sokol Mrsklesy</t>
  </si>
  <si>
    <t>Čestmír Zoula</t>
  </si>
  <si>
    <t>TJ Sokol Bělkovice</t>
  </si>
  <si>
    <r>
      <t>Erik K</t>
    </r>
    <r>
      <rPr>
        <sz val="8"/>
        <color theme="1"/>
        <rFont val="Calibri"/>
        <family val="2"/>
        <charset val="238"/>
      </rPr>
      <t>ű</t>
    </r>
    <r>
      <rPr>
        <sz val="8"/>
        <color theme="1"/>
        <rFont val="Calibri"/>
        <family val="2"/>
      </rPr>
      <t>nstler</t>
    </r>
  </si>
  <si>
    <t>Jakub Černín</t>
  </si>
  <si>
    <t>Miroslav Navrátil</t>
  </si>
  <si>
    <t>Jívová</t>
  </si>
  <si>
    <t>Tomáš Strýček</t>
  </si>
  <si>
    <t>Chomoutov</t>
  </si>
  <si>
    <t>Eliška Valová</t>
  </si>
  <si>
    <t>TJ Uničov</t>
  </si>
  <si>
    <t>Stela Hegerová</t>
  </si>
  <si>
    <t>Elena Heincová</t>
  </si>
  <si>
    <t>Amálka Doubravová</t>
  </si>
  <si>
    <t>Gabriela Mazáčová</t>
  </si>
  <si>
    <t>Anna Gatěková</t>
  </si>
  <si>
    <t>Tatiana Nováková</t>
  </si>
  <si>
    <t>Radek Hojgr</t>
  </si>
  <si>
    <t>Tomáš Frančák</t>
  </si>
  <si>
    <t>Oliver Heger</t>
  </si>
  <si>
    <t>Tomáš Pilc</t>
  </si>
  <si>
    <t>Josef Zaoral</t>
  </si>
  <si>
    <t>Adam Drtil</t>
  </si>
  <si>
    <t>Lípy</t>
  </si>
  <si>
    <t>14.</t>
  </si>
  <si>
    <t>Linda Ruppert</t>
  </si>
  <si>
    <t>Maja Tomanová</t>
  </si>
  <si>
    <t>Orel Vyškov</t>
  </si>
  <si>
    <t>Lenka Kriklová</t>
  </si>
  <si>
    <t>AK Slovan Moravská Třebová</t>
  </si>
  <si>
    <t>Marie Frankovičová</t>
  </si>
  <si>
    <t>Lipník nad Bečvou</t>
  </si>
  <si>
    <t>Veronika Spáčilová</t>
  </si>
  <si>
    <t>Sára Klímová</t>
  </si>
  <si>
    <t>Marie Sofková</t>
  </si>
  <si>
    <t>Nikola Fojtová</t>
  </si>
  <si>
    <t>Marek Žáček</t>
  </si>
  <si>
    <t>Matyáš Velcoch</t>
  </si>
  <si>
    <t>Daniel Řezníček</t>
  </si>
  <si>
    <t>Tomáš Rybar</t>
  </si>
  <si>
    <t>Ladislav Maňas</t>
  </si>
  <si>
    <t>Ludvík Zaoral</t>
  </si>
  <si>
    <t>Petr Frančák</t>
  </si>
  <si>
    <t>Adam Heger</t>
  </si>
  <si>
    <t>Stela Tomanová</t>
  </si>
  <si>
    <t>Jan Frankovič ml.</t>
  </si>
  <si>
    <t>Veronika Čižíková</t>
  </si>
  <si>
    <t>Lucca Ruppert</t>
  </si>
  <si>
    <t>Václav Gatěk</t>
  </si>
  <si>
    <t>Jáchym Novák</t>
  </si>
  <si>
    <t>Bedihošť</t>
  </si>
  <si>
    <t>Eliška Večeřová</t>
  </si>
  <si>
    <t>Biatlon Prostějov</t>
  </si>
  <si>
    <t>Tereza Prečanová</t>
  </si>
  <si>
    <t>Skalka</t>
  </si>
  <si>
    <t>Marian Novák</t>
  </si>
  <si>
    <t>Šimon Bezděk</t>
  </si>
  <si>
    <t>Badmington Tovačov</t>
  </si>
  <si>
    <t>Matouš Bezděk</t>
  </si>
  <si>
    <t>Dominik Černý</t>
  </si>
  <si>
    <t>Richard Bábek</t>
  </si>
  <si>
    <t>Max Bartoň</t>
  </si>
  <si>
    <t>Anežka Halasová</t>
  </si>
  <si>
    <t>Emma Krajčová</t>
  </si>
  <si>
    <t>TJ Liga100 Olomouc</t>
  </si>
  <si>
    <t>Kristýna Kopečková</t>
  </si>
  <si>
    <t>Jan Koutný</t>
  </si>
  <si>
    <t>Čehovice</t>
  </si>
  <si>
    <t>Stanislav Melcr</t>
  </si>
  <si>
    <t>Jakub Koukal</t>
  </si>
  <si>
    <t>Nikola Černá</t>
  </si>
  <si>
    <t>Cyklo Hlubočky</t>
  </si>
  <si>
    <t xml:space="preserve">Adéla Sovová </t>
  </si>
  <si>
    <t>Alexandr Bábek</t>
  </si>
  <si>
    <t>Ondřej Koutný</t>
  </si>
  <si>
    <t>Elen Melcrová</t>
  </si>
  <si>
    <t>Anna Halasová</t>
  </si>
  <si>
    <t>Lilla Rupert</t>
  </si>
  <si>
    <t>Matěj Seidlman</t>
  </si>
  <si>
    <t>Sokol Náklo</t>
  </si>
  <si>
    <t>Nikol Stránělová</t>
  </si>
  <si>
    <t>Eliška Lachnitová</t>
  </si>
  <si>
    <t>Skauti</t>
  </si>
  <si>
    <t>Veronika Konečná</t>
  </si>
  <si>
    <t>OK Rehabka</t>
  </si>
  <si>
    <t>Tereza Kopecká</t>
  </si>
  <si>
    <t>Jitka Lachnitová</t>
  </si>
  <si>
    <t>Eda Dospěl</t>
  </si>
  <si>
    <t>Radim Poprava</t>
  </si>
  <si>
    <t>Lukáš Najdekr</t>
  </si>
  <si>
    <t>Vojta Dospěl</t>
  </si>
  <si>
    <t>František Seidlman</t>
  </si>
  <si>
    <t>Adriana Hojgrová</t>
  </si>
  <si>
    <t>Nela Kopecká</t>
  </si>
  <si>
    <t>Adriana Maturová</t>
  </si>
  <si>
    <t>Náklo</t>
  </si>
  <si>
    <t>Tereza Konečná</t>
  </si>
  <si>
    <t>Alena Navrátilová</t>
  </si>
  <si>
    <t>Uncle Fish Team</t>
  </si>
  <si>
    <t>Brutus Dvořák</t>
  </si>
  <si>
    <t>Zebra team</t>
  </si>
  <si>
    <t>Martin Vitoul</t>
  </si>
  <si>
    <t>Martin Lexa</t>
  </si>
  <si>
    <t>JK Olomouc</t>
  </si>
  <si>
    <t>Pavel Jašek</t>
  </si>
  <si>
    <t>Lašťany</t>
  </si>
  <si>
    <t>Lucie Lexová</t>
  </si>
  <si>
    <t>7.-9.</t>
  </si>
  <si>
    <t>21.</t>
  </si>
  <si>
    <t>13.-14.</t>
  </si>
  <si>
    <t>18.-19.</t>
  </si>
  <si>
    <t>Martin Poprava</t>
  </si>
  <si>
    <t>Matěj Halas</t>
  </si>
  <si>
    <t>Finn Mcfall</t>
  </si>
  <si>
    <t>Skotsko</t>
  </si>
  <si>
    <t>Šimon Křižanič</t>
  </si>
  <si>
    <t>Jan Hicz</t>
  </si>
  <si>
    <t>Matyáš Chmelař</t>
  </si>
  <si>
    <t>Roman Macharáček</t>
  </si>
  <si>
    <t>Jan Miroslav Ondrušik</t>
  </si>
  <si>
    <t>Paseka</t>
  </si>
  <si>
    <t>Kateřina Sedláčková</t>
  </si>
  <si>
    <t>Rýmařov</t>
  </si>
  <si>
    <t>Diana Slintáková</t>
  </si>
  <si>
    <t>AK Šternberk</t>
  </si>
  <si>
    <t>AD Team</t>
  </si>
  <si>
    <t>Marie Vargová</t>
  </si>
  <si>
    <t>Mor. Beroun</t>
  </si>
  <si>
    <t>Květa Volkmannová</t>
  </si>
  <si>
    <t>Sára Sitková</t>
  </si>
  <si>
    <t>České Budějovice</t>
  </si>
  <si>
    <t>Samuel Hudeczek</t>
  </si>
  <si>
    <t>Branka u Opavy</t>
  </si>
  <si>
    <t>Dominik Buc</t>
  </si>
  <si>
    <t>David Chmelař</t>
  </si>
  <si>
    <t>Oliver Sitek</t>
  </si>
  <si>
    <t>BK České Budějovice</t>
  </si>
  <si>
    <t>Štěpán Tkadleček</t>
  </si>
  <si>
    <t>Jáchym Jalůvka</t>
  </si>
  <si>
    <t>Caramba Team</t>
  </si>
  <si>
    <t>Josef Slinták</t>
  </si>
  <si>
    <t>František Ondřej Palka</t>
  </si>
  <si>
    <t>Miloš Endl</t>
  </si>
  <si>
    <t>Jakub Hrazdil</t>
  </si>
  <si>
    <t>15.</t>
  </si>
  <si>
    <t>Karolína Grussová</t>
  </si>
  <si>
    <t>Biatlon Břidličná</t>
  </si>
  <si>
    <t>Eva Mcfall</t>
  </si>
  <si>
    <t>Elena Volkmannová</t>
  </si>
  <si>
    <t>Karolína Hanišová</t>
  </si>
  <si>
    <t>Tomáš Mazánek</t>
  </si>
  <si>
    <t>Martin Palka</t>
  </si>
  <si>
    <t>Michal Mazánek</t>
  </si>
  <si>
    <t>Sophia Collins</t>
  </si>
  <si>
    <t>Nikola Sitková</t>
  </si>
  <si>
    <t>Starlette České Budějovice</t>
  </si>
  <si>
    <t>Veronika Poláková</t>
  </si>
  <si>
    <t>Vendula Ambrožová</t>
  </si>
  <si>
    <t>Markéta Rončáková</t>
  </si>
  <si>
    <t>Julie Halešová</t>
  </si>
  <si>
    <t>Zoe Zdražilová</t>
  </si>
  <si>
    <t>Elite Sport Boskovice</t>
  </si>
  <si>
    <t>Veronika Lubrichová</t>
  </si>
  <si>
    <t>Vítkovice</t>
  </si>
  <si>
    <t>Adam Feranec</t>
  </si>
  <si>
    <t>Ondřej Zadorožný</t>
  </si>
  <si>
    <t>Júlia Pick</t>
  </si>
  <si>
    <t>Wandlitz</t>
  </si>
  <si>
    <t>Háta Horáková</t>
  </si>
  <si>
    <t>Emma Švarcová</t>
  </si>
  <si>
    <t>Viktorie Kolmašová</t>
  </si>
  <si>
    <t>9.-10.</t>
  </si>
  <si>
    <t>22.</t>
  </si>
  <si>
    <t>1. HFK Olomouc</t>
  </si>
  <si>
    <t>AP Olomouc</t>
  </si>
  <si>
    <t>Patrik Václavek</t>
  </si>
  <si>
    <t>21.-24.</t>
  </si>
  <si>
    <t>Nela Skalická</t>
  </si>
  <si>
    <t>Atletika TJ Lanškroun</t>
  </si>
  <si>
    <t>Eliška Zadorožná</t>
  </si>
  <si>
    <t>Barbora Kolmašová</t>
  </si>
  <si>
    <t>28.</t>
  </si>
  <si>
    <t>Nikol Skalická</t>
  </si>
  <si>
    <t>Helena Slintáková</t>
  </si>
  <si>
    <t>Adam Polák</t>
  </si>
  <si>
    <t>Házená Velká Bystřice</t>
  </si>
  <si>
    <t>Karolína Slintáková</t>
  </si>
  <si>
    <t>27.</t>
  </si>
  <si>
    <t>5.-6.</t>
  </si>
  <si>
    <t>7.-8.</t>
  </si>
  <si>
    <t>16.</t>
  </si>
  <si>
    <t>17.</t>
  </si>
  <si>
    <t>18.</t>
  </si>
  <si>
    <t>19.</t>
  </si>
  <si>
    <t>20.</t>
  </si>
  <si>
    <t>25.</t>
  </si>
  <si>
    <t>26.</t>
  </si>
  <si>
    <t>29.-30.</t>
  </si>
  <si>
    <t>31.</t>
  </si>
  <si>
    <t>32.</t>
  </si>
  <si>
    <t>33.</t>
  </si>
  <si>
    <t>34.</t>
  </si>
  <si>
    <t>35.-37.</t>
  </si>
  <si>
    <t>38.</t>
  </si>
  <si>
    <t>39.</t>
  </si>
  <si>
    <t>40.-42.</t>
  </si>
  <si>
    <t>13.-15.</t>
  </si>
  <si>
    <t>22.-24.</t>
  </si>
  <si>
    <t>23.</t>
  </si>
  <si>
    <t>24.</t>
  </si>
  <si>
    <t>3.-4.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</si>
</sst>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22"/>
      <color indexed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FF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13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0" fontId="5" fillId="0" borderId="0" xfId="0" applyFont="1"/>
    <xf numFmtId="0" fontId="5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2" borderId="1" xfId="0" applyNumberFormat="1" applyFont="1" applyFill="1" applyBorder="1"/>
    <xf numFmtId="49" fontId="5" fillId="3" borderId="2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/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/>
    <xf numFmtId="49" fontId="6" fillId="0" borderId="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/>
    <xf numFmtId="0" fontId="6" fillId="0" borderId="9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5" fillId="3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0" fontId="5" fillId="2" borderId="1" xfId="0" applyFont="1" applyFill="1" applyBorder="1"/>
    <xf numFmtId="0" fontId="8" fillId="0" borderId="1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/>
    <xf numFmtId="0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8" fillId="2" borderId="12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10" fillId="2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/>
    </xf>
    <xf numFmtId="49" fontId="5" fillId="0" borderId="2" xfId="0" applyNumberFormat="1" applyFont="1" applyBorder="1"/>
    <xf numFmtId="0" fontId="8" fillId="2" borderId="1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/>
    <xf numFmtId="0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/>
    <xf numFmtId="0" fontId="5" fillId="5" borderId="2" xfId="0" applyFont="1" applyFill="1" applyBorder="1" applyAlignment="1">
      <alignment horizontal="center"/>
    </xf>
    <xf numFmtId="49" fontId="5" fillId="5" borderId="1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5" borderId="2" xfId="0" applyNumberFormat="1" applyFont="1" applyFill="1" applyBorder="1"/>
    <xf numFmtId="0" fontId="0" fillId="5" borderId="0" xfId="0" applyFill="1"/>
    <xf numFmtId="0" fontId="5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0" xfId="0" applyFill="1"/>
    <xf numFmtId="49" fontId="5" fillId="0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7"/>
  <sheetViews>
    <sheetView workbookViewId="0">
      <selection sqref="A1:G1"/>
    </sheetView>
  </sheetViews>
  <sheetFormatPr defaultRowHeight="12.75" x14ac:dyDescent="0.2"/>
  <cols>
    <col min="4" max="4" width="20.5703125" style="9" customWidth="1"/>
    <col min="5" max="5" width="7.28515625" style="16" customWidth="1"/>
    <col min="6" max="6" width="11.85546875" style="13" customWidth="1"/>
    <col min="7" max="7" width="20.28515625" customWidth="1"/>
    <col min="8" max="19" width="7.140625" style="10" customWidth="1"/>
  </cols>
  <sheetData>
    <row r="1" spans="1:19" ht="42.75" customHeight="1" thickBot="1" x14ac:dyDescent="0.45">
      <c r="A1" s="110" t="s">
        <v>63</v>
      </c>
      <c r="B1" s="111"/>
      <c r="C1" s="111"/>
      <c r="D1" s="111"/>
      <c r="E1" s="111"/>
      <c r="F1" s="111"/>
      <c r="G1" s="112"/>
      <c r="H1" s="108" t="s">
        <v>64</v>
      </c>
      <c r="I1" s="109"/>
      <c r="J1" s="108" t="s">
        <v>65</v>
      </c>
      <c r="K1" s="109"/>
      <c r="L1" s="108" t="s">
        <v>66</v>
      </c>
      <c r="M1" s="109"/>
      <c r="N1" s="108" t="s">
        <v>67</v>
      </c>
      <c r="O1" s="109"/>
      <c r="P1" s="108" t="s">
        <v>68</v>
      </c>
      <c r="Q1" s="109"/>
      <c r="R1" s="108" t="s">
        <v>69</v>
      </c>
      <c r="S1" s="109"/>
    </row>
    <row r="2" spans="1:19" ht="22.5" x14ac:dyDescent="0.2">
      <c r="A2" s="45" t="s">
        <v>7</v>
      </c>
      <c r="B2" s="46" t="s">
        <v>5</v>
      </c>
      <c r="C2" s="46" t="s">
        <v>0</v>
      </c>
      <c r="D2" s="47" t="s">
        <v>8</v>
      </c>
      <c r="E2" s="48" t="s">
        <v>3</v>
      </c>
      <c r="F2" s="49" t="s">
        <v>1</v>
      </c>
      <c r="G2" s="50" t="s">
        <v>6</v>
      </c>
      <c r="H2" s="50" t="s">
        <v>4</v>
      </c>
      <c r="I2" s="50" t="s">
        <v>2</v>
      </c>
      <c r="J2" s="50" t="s">
        <v>4</v>
      </c>
      <c r="K2" s="50" t="s">
        <v>2</v>
      </c>
      <c r="L2" s="50" t="s">
        <v>4</v>
      </c>
      <c r="M2" s="50" t="s">
        <v>2</v>
      </c>
      <c r="N2" s="50" t="s">
        <v>4</v>
      </c>
      <c r="O2" s="50" t="s">
        <v>2</v>
      </c>
      <c r="P2" s="50" t="s">
        <v>4</v>
      </c>
      <c r="Q2" s="50" t="s">
        <v>2</v>
      </c>
      <c r="R2" s="50" t="s">
        <v>4</v>
      </c>
      <c r="S2" s="51" t="s">
        <v>2</v>
      </c>
    </row>
    <row r="3" spans="1:19" s="7" customFormat="1" ht="11.25" x14ac:dyDescent="0.2">
      <c r="A3" s="63" t="s">
        <v>10</v>
      </c>
      <c r="B3" s="37">
        <f>I3+K3+M3+O3+Q3+1</f>
        <v>49</v>
      </c>
      <c r="C3" s="82">
        <v>5</v>
      </c>
      <c r="D3" s="52" t="s">
        <v>45</v>
      </c>
      <c r="E3" s="40">
        <v>2014</v>
      </c>
      <c r="F3" s="41" t="s">
        <v>9</v>
      </c>
      <c r="G3" s="38" t="s">
        <v>56</v>
      </c>
      <c r="H3" s="37">
        <v>1</v>
      </c>
      <c r="I3" s="37">
        <f>IF(H3=1,12,IF(H3=2,10,IF(H3=3,9,IF(H3=4,8,(IF(H3=5,7,IF(H3=6,6,IF(H3=7,5,IF(H3=8,4,IF(H3=9,3,IF(H3=10,2,IF(H3="",0,1))))))))))))</f>
        <v>12</v>
      </c>
      <c r="J3" s="37">
        <v>1</v>
      </c>
      <c r="K3" s="37">
        <f>IF(J3=1,12,IF(J3=2,10,IF(J3=3,9,IF(J3=4,8,(IF(J3=5,7,IF(J3=6,6,IF(J3=7,5,IF(J3=8,4,IF(J3=9,3,IF(J3=10,2,IF(J3="",0,1))))))))))))</f>
        <v>12</v>
      </c>
      <c r="L3" s="37"/>
      <c r="M3" s="37"/>
      <c r="N3" s="37">
        <v>1</v>
      </c>
      <c r="O3" s="37">
        <f>IF(N3=1,12,IF(N3=2,10,IF(N3=3,9,IF(N3=4,8,(IF(N3=5,7,IF(N3=6,6,IF(N3=7,5,IF(N3=8,4,IF(N3=9,3,IF(N3=10,2,IF(N3="",0,1))))))))))))</f>
        <v>12</v>
      </c>
      <c r="P3" s="37">
        <v>1</v>
      </c>
      <c r="Q3" s="37">
        <f>IF(P3=1,12,IF(P3=2,10,IF(P3=3,9,IF(P3=4,8,(IF(P3=5,7,IF(P3=6,6,IF(P3=7,5,IF(P3=8,4,IF(P3=9,3,IF(P3=10,2,IF(P3="",0,1))))))))))))</f>
        <v>12</v>
      </c>
      <c r="R3" s="37">
        <v>1</v>
      </c>
      <c r="S3" s="37">
        <f>IF(R3=1,12,IF(R3=2,10,IF(R3=3,9,IF(R3=4,8,(IF(R3=5,7,IF(R3=6,6,IF(R3=7,5,IF(R3=8,4,IF(R3=9,3,IF(R3=10,2,IF(R3="",0,1))))))))))))</f>
        <v>12</v>
      </c>
    </row>
    <row r="4" spans="1:19" s="7" customFormat="1" ht="11.25" x14ac:dyDescent="0.2">
      <c r="A4" s="66" t="s">
        <v>11</v>
      </c>
      <c r="B4" s="2">
        <f>I4+K4+M4+O4+1+S4</f>
        <v>38</v>
      </c>
      <c r="C4" s="83">
        <v>5</v>
      </c>
      <c r="D4" s="79" t="s">
        <v>59</v>
      </c>
      <c r="E4" s="14">
        <v>2015</v>
      </c>
      <c r="F4" s="11" t="s">
        <v>9</v>
      </c>
      <c r="G4" s="19" t="s">
        <v>70</v>
      </c>
      <c r="H4" s="2">
        <v>2</v>
      </c>
      <c r="I4" s="2">
        <f>IF(H4=1,12,IF(H4=2,10,IF(H4=3,9,IF(H4=4,8,(IF(H4=5,7,IF(H4=6,6,IF(H4=7,5,IF(H4=8,4,IF(H4=9,3,IF(H4=10,2,IF(H4="",0,1))))))))))))</f>
        <v>10</v>
      </c>
      <c r="J4" s="2">
        <v>3</v>
      </c>
      <c r="K4" s="2">
        <f>IF(J4=1,12,IF(J4=2,10,IF(J4=3,9,IF(J4=4,8,(IF(J4=5,7,IF(J4=6,6,IF(J4=7,5,IF(J4=8,4,IF(J4=9,3,IF(J4=10,2,IF(J4="",0,1))))))))))))</f>
        <v>9</v>
      </c>
      <c r="L4" s="2">
        <v>3</v>
      </c>
      <c r="M4" s="2">
        <f>IF(L4=1,12,IF(L4=2,10,IF(L4=3,9,IF(L4=4,8,(IF(L4=5,7,IF(L4=6,6,IF(L4=7,5,IF(L4=8,4,IF(L4=9,3,IF(L4=10,2,IF(L4="",0,1))))))))))))</f>
        <v>9</v>
      </c>
      <c r="N4" s="2">
        <v>3</v>
      </c>
      <c r="O4" s="2">
        <f>IF(N4=1,12,IF(N4=2,10,IF(N4=3,9,IF(N4=4,8,(IF(N4=5,7,IF(N4=6,6,IF(N4=7,5,IF(N4=8,4,IF(N4=9,3,IF(N4=10,2,IF(N4="",0,1))))))))))))</f>
        <v>9</v>
      </c>
      <c r="P4" s="2">
        <v>4</v>
      </c>
      <c r="Q4" s="2">
        <f>IF(P4=1,12,IF(P4=2,10,IF(P4=3,9,IF(P4=4,8,(IF(P4=5,7,IF(P4=6,6,IF(P4=7,5,IF(P4=8,4,IF(P4=9,3,IF(P4=10,2,IF(P4="",0,1))))))))))))</f>
        <v>8</v>
      </c>
      <c r="R4" s="2"/>
      <c r="S4" s="2"/>
    </row>
    <row r="5" spans="1:19" s="7" customFormat="1" ht="11.25" x14ac:dyDescent="0.2">
      <c r="A5" s="66" t="s">
        <v>12</v>
      </c>
      <c r="B5" s="2">
        <f t="shared" ref="B5:B39" si="0">I5+K5+M5+O5+Q5+S5</f>
        <v>12</v>
      </c>
      <c r="C5" s="2">
        <v>1</v>
      </c>
      <c r="D5" s="79" t="s">
        <v>137</v>
      </c>
      <c r="E5" s="14">
        <v>2014</v>
      </c>
      <c r="F5" s="11" t="s">
        <v>9</v>
      </c>
      <c r="G5" s="19" t="s">
        <v>138</v>
      </c>
      <c r="H5" s="2"/>
      <c r="I5" s="2"/>
      <c r="J5" s="2"/>
      <c r="K5" s="2"/>
      <c r="L5" s="2">
        <v>1</v>
      </c>
      <c r="M5" s="2">
        <f>IF(L5=1,12,IF(L5=2,10,IF(L5=3,9,IF(L5=4,8,(IF(L5=5,7,IF(L5=6,6,IF(L5=7,5,IF(L5=8,4,IF(L5=9,3,IF(L5=10,2,IF(L5="",0,1))))))))))))</f>
        <v>12</v>
      </c>
      <c r="N5" s="2"/>
      <c r="O5" s="2"/>
      <c r="P5" s="2"/>
      <c r="Q5" s="2"/>
      <c r="R5" s="2"/>
      <c r="S5" s="2"/>
    </row>
    <row r="6" spans="1:19" s="7" customFormat="1" ht="11.25" x14ac:dyDescent="0.2">
      <c r="A6" s="68" t="s">
        <v>13</v>
      </c>
      <c r="B6" s="1">
        <f>I6+K6+M6+O6+Q6+S6</f>
        <v>10</v>
      </c>
      <c r="C6" s="18">
        <v>1</v>
      </c>
      <c r="D6" s="54" t="s">
        <v>253</v>
      </c>
      <c r="E6" s="55">
        <v>2014</v>
      </c>
      <c r="F6" s="12" t="s">
        <v>9</v>
      </c>
      <c r="G6" s="56" t="s">
        <v>152</v>
      </c>
      <c r="H6" s="18"/>
      <c r="I6" s="18"/>
      <c r="J6" s="18"/>
      <c r="K6" s="18"/>
      <c r="L6" s="18"/>
      <c r="M6" s="1"/>
      <c r="N6" s="18"/>
      <c r="O6" s="1"/>
      <c r="P6" s="18"/>
      <c r="Q6" s="1"/>
      <c r="R6" s="18">
        <v>2</v>
      </c>
      <c r="S6" s="1">
        <f>IF(R6=1,12,IF(R6=2,10,IF(R6=3,9,IF(R6=4,8,(IF(R6=5,7,IF(R6=6,6,IF(R6=7,5,IF(R6=8,4,IF(R6=9,3,IF(R6=10,2,IF(R6="",0,1))))))))))))</f>
        <v>10</v>
      </c>
    </row>
    <row r="7" spans="1:19" s="7" customFormat="1" ht="11.25" x14ac:dyDescent="0.2">
      <c r="A7" s="67" t="s">
        <v>276</v>
      </c>
      <c r="B7" s="1">
        <f t="shared" si="0"/>
        <v>10</v>
      </c>
      <c r="C7" s="1">
        <v>1</v>
      </c>
      <c r="D7" s="53" t="s">
        <v>93</v>
      </c>
      <c r="E7" s="15">
        <v>2015</v>
      </c>
      <c r="F7" s="12" t="s">
        <v>9</v>
      </c>
      <c r="G7" s="42" t="s">
        <v>94</v>
      </c>
      <c r="H7" s="1"/>
      <c r="I7" s="1"/>
      <c r="J7" s="1">
        <v>2</v>
      </c>
      <c r="K7" s="1">
        <f>IF(J7=1,12,IF(J7=2,10,IF(J7=3,9,IF(J7=4,8,(IF(J7=5,7,IF(J7=6,6,IF(J7=7,5,IF(J7=8,4,IF(J7=9,3,IF(J7=10,2,IF(J7="",0,1))))))))))))</f>
        <v>10</v>
      </c>
      <c r="L7" s="1"/>
      <c r="M7" s="1"/>
      <c r="N7" s="1"/>
      <c r="O7" s="1"/>
      <c r="P7" s="1"/>
      <c r="Q7" s="1"/>
      <c r="R7" s="1"/>
      <c r="S7" s="1"/>
    </row>
    <row r="8" spans="1:19" s="7" customFormat="1" ht="11.25" x14ac:dyDescent="0.2">
      <c r="A8" s="67" t="s">
        <v>276</v>
      </c>
      <c r="B8" s="1">
        <f>I8+K8+M8+O8+Q8+S8</f>
        <v>10</v>
      </c>
      <c r="C8" s="18">
        <v>1</v>
      </c>
      <c r="D8" s="54" t="s">
        <v>166</v>
      </c>
      <c r="E8" s="55">
        <v>2015</v>
      </c>
      <c r="F8" s="12" t="s">
        <v>9</v>
      </c>
      <c r="G8" s="56" t="s">
        <v>167</v>
      </c>
      <c r="H8" s="18"/>
      <c r="I8" s="18"/>
      <c r="J8" s="18"/>
      <c r="K8" s="18"/>
      <c r="L8" s="18"/>
      <c r="M8" s="1"/>
      <c r="N8" s="18">
        <v>2</v>
      </c>
      <c r="O8" s="1">
        <f>IF(N8=1,12,IF(N8=2,10,IF(N8=3,9,IF(N8=4,8,(IF(N8=5,7,IF(N8=6,6,IF(N8=7,5,IF(N8=8,4,IF(N8=9,3,IF(N8=10,2,IF(N8="",0,1))))))))))))</f>
        <v>10</v>
      </c>
      <c r="P8" s="18"/>
      <c r="Q8" s="1"/>
      <c r="R8" s="18"/>
      <c r="S8" s="1"/>
    </row>
    <row r="9" spans="1:19" s="7" customFormat="1" ht="11.25" x14ac:dyDescent="0.2">
      <c r="A9" s="1" t="s">
        <v>277</v>
      </c>
      <c r="B9" s="1">
        <f t="shared" si="0"/>
        <v>10</v>
      </c>
      <c r="C9" s="1">
        <v>1</v>
      </c>
      <c r="D9" s="53" t="s">
        <v>200</v>
      </c>
      <c r="E9" s="15">
        <v>2014</v>
      </c>
      <c r="F9" s="12" t="s">
        <v>9</v>
      </c>
      <c r="G9" s="42" t="s">
        <v>115</v>
      </c>
      <c r="H9" s="1"/>
      <c r="I9" s="1"/>
      <c r="J9" s="1"/>
      <c r="K9" s="1"/>
      <c r="L9" s="1">
        <v>2</v>
      </c>
      <c r="M9" s="1">
        <f>IF(L9=1,12,IF(L9=2,10,IF(L9=3,9,IF(L9=4,8,(IF(L9=5,7,IF(L9=6,6,IF(L9=7,5,IF(L9=8,4,IF(L9=9,3,IF(L9=10,2,IF(L9="",0,1))))))))))))</f>
        <v>10</v>
      </c>
      <c r="N9" s="1"/>
      <c r="O9" s="1"/>
      <c r="P9" s="1"/>
      <c r="Q9" s="1"/>
      <c r="R9" s="1"/>
      <c r="S9" s="1"/>
    </row>
    <row r="10" spans="1:19" s="7" customFormat="1" ht="11.25" x14ac:dyDescent="0.2">
      <c r="A10" s="1" t="s">
        <v>277</v>
      </c>
      <c r="B10" s="1">
        <f t="shared" si="0"/>
        <v>10</v>
      </c>
      <c r="C10" s="1">
        <v>1</v>
      </c>
      <c r="D10" s="53" t="s">
        <v>201</v>
      </c>
      <c r="E10" s="15">
        <v>2014</v>
      </c>
      <c r="F10" s="12" t="s">
        <v>9</v>
      </c>
      <c r="G10" s="42" t="s">
        <v>202</v>
      </c>
      <c r="H10" s="1"/>
      <c r="I10" s="1"/>
      <c r="J10" s="1"/>
      <c r="K10" s="1"/>
      <c r="L10" s="1"/>
      <c r="M10" s="1"/>
      <c r="N10" s="1"/>
      <c r="O10" s="1"/>
      <c r="P10" s="1">
        <v>2</v>
      </c>
      <c r="Q10" s="1">
        <f>IF(P10=1,12,IF(P10=2,10,IF(P10=3,9,IF(P10=4,8,(IF(P10=5,7,IF(P10=6,6,IF(P10=7,5,IF(P10=8,4,IF(P10=9,3,IF(P10=10,2,IF(P10="",0,1))))))))))))</f>
        <v>10</v>
      </c>
      <c r="R10" s="1"/>
      <c r="S10" s="1"/>
    </row>
    <row r="11" spans="1:19" s="7" customFormat="1" ht="11.25" x14ac:dyDescent="0.2">
      <c r="A11" s="1" t="s">
        <v>62</v>
      </c>
      <c r="B11" s="1">
        <f t="shared" si="0"/>
        <v>9</v>
      </c>
      <c r="C11" s="1">
        <v>1</v>
      </c>
      <c r="D11" s="53" t="s">
        <v>203</v>
      </c>
      <c r="E11" s="15">
        <v>2014</v>
      </c>
      <c r="F11" s="12" t="s">
        <v>9</v>
      </c>
      <c r="G11" s="42" t="s">
        <v>80</v>
      </c>
      <c r="H11" s="1"/>
      <c r="I11" s="1"/>
      <c r="J11" s="1"/>
      <c r="K11" s="1"/>
      <c r="L11" s="1"/>
      <c r="M11" s="1"/>
      <c r="N11" s="1"/>
      <c r="O11" s="1"/>
      <c r="P11" s="1">
        <v>3</v>
      </c>
      <c r="Q11" s="1">
        <f>IF(P11=1,12,IF(P11=2,10,IF(P11=3,9,IF(P11=4,8,(IF(P11=5,7,IF(P11=6,6,IF(P11=7,5,IF(P11=8,4,IF(P11=9,3,IF(P11=10,2,IF(P11="",0,1))))))))))))</f>
        <v>9</v>
      </c>
      <c r="R11" s="1"/>
      <c r="S11" s="1"/>
    </row>
    <row r="12" spans="1:19" s="7" customFormat="1" ht="11.25" x14ac:dyDescent="0.2">
      <c r="A12" s="1" t="s">
        <v>24</v>
      </c>
      <c r="B12" s="1">
        <f t="shared" si="0"/>
        <v>8</v>
      </c>
      <c r="C12" s="1">
        <v>1</v>
      </c>
      <c r="D12" s="53" t="s">
        <v>95</v>
      </c>
      <c r="E12" s="15">
        <v>2016</v>
      </c>
      <c r="F12" s="12" t="s">
        <v>9</v>
      </c>
      <c r="G12" s="42" t="s">
        <v>96</v>
      </c>
      <c r="H12" s="1"/>
      <c r="I12" s="1"/>
      <c r="J12" s="1">
        <v>4</v>
      </c>
      <c r="K12" s="1">
        <f>IF(J12=1,12,IF(J12=2,10,IF(J12=3,9,IF(J12=4,8,(IF(J12=5,7,IF(J12=6,6,IF(J12=7,5,IF(J12=8,4,IF(J12=9,3,IF(J12=10,2,IF(J12="",0,1))))))))))))</f>
        <v>8</v>
      </c>
      <c r="L12" s="1"/>
      <c r="M12" s="1"/>
      <c r="N12" s="1"/>
      <c r="O12" s="1"/>
      <c r="P12" s="1"/>
      <c r="Q12" s="1"/>
      <c r="R12" s="1"/>
      <c r="S12" s="1"/>
    </row>
    <row r="13" spans="1:19" s="7" customFormat="1" ht="11.25" x14ac:dyDescent="0.2">
      <c r="A13" s="68" t="s">
        <v>25</v>
      </c>
      <c r="B13" s="1">
        <f t="shared" si="0"/>
        <v>7</v>
      </c>
      <c r="C13" s="18">
        <v>1</v>
      </c>
      <c r="D13" s="54" t="s">
        <v>136</v>
      </c>
      <c r="E13" s="55">
        <v>2016</v>
      </c>
      <c r="F13" s="12" t="s">
        <v>9</v>
      </c>
      <c r="G13" s="56"/>
      <c r="H13" s="18"/>
      <c r="I13" s="18"/>
      <c r="J13" s="18">
        <v>5</v>
      </c>
      <c r="K13" s="18">
        <f>IF(J13=1,12,IF(J13=2,10,IF(J13=3,9,IF(J13=4,8,(IF(J13=5,7,IF(J13=6,6,IF(J13=7,5,IF(J13=8,4,IF(J13=9,3,IF(J13=10,2,IF(J13="",0,1))))))))))))</f>
        <v>7</v>
      </c>
      <c r="L13" s="18"/>
      <c r="M13" s="1"/>
      <c r="N13" s="18"/>
      <c r="O13" s="1"/>
      <c r="P13" s="18"/>
      <c r="Q13" s="1"/>
      <c r="R13" s="18"/>
      <c r="S13" s="1"/>
    </row>
    <row r="14" spans="1:19" s="7" customFormat="1" ht="11.25" x14ac:dyDescent="0.2">
      <c r="A14" s="68" t="s">
        <v>26</v>
      </c>
      <c r="B14" s="1">
        <f t="shared" si="0"/>
        <v>7</v>
      </c>
      <c r="C14" s="18">
        <v>1</v>
      </c>
      <c r="D14" s="54" t="s">
        <v>204</v>
      </c>
      <c r="E14" s="55">
        <v>2015</v>
      </c>
      <c r="F14" s="12" t="s">
        <v>9</v>
      </c>
      <c r="G14" s="56" t="s">
        <v>80</v>
      </c>
      <c r="H14" s="18"/>
      <c r="I14" s="18"/>
      <c r="J14" s="18"/>
      <c r="K14" s="18"/>
      <c r="L14" s="18"/>
      <c r="M14" s="1"/>
      <c r="N14" s="18"/>
      <c r="O14" s="1"/>
      <c r="P14" s="18">
        <v>5</v>
      </c>
      <c r="Q14" s="1">
        <f t="shared" ref="Q14:Q19" si="1">IF(P14=1,12,IF(P14=2,10,IF(P14=3,9,IF(P14=4,8,(IF(P14=5,7,IF(P14=6,6,IF(P14=7,5,IF(P14=8,4,IF(P14=9,3,IF(P14=10,2,IF(P14="",0,1))))))))))))</f>
        <v>7</v>
      </c>
      <c r="R14" s="18"/>
      <c r="S14" s="1"/>
    </row>
    <row r="15" spans="1:19" s="7" customFormat="1" ht="11.25" x14ac:dyDescent="0.2">
      <c r="A15" s="68" t="s">
        <v>55</v>
      </c>
      <c r="B15" s="1">
        <f t="shared" si="0"/>
        <v>6</v>
      </c>
      <c r="C15" s="18">
        <v>1</v>
      </c>
      <c r="D15" s="54" t="s">
        <v>205</v>
      </c>
      <c r="E15" s="55">
        <v>2014</v>
      </c>
      <c r="F15" s="12" t="s">
        <v>9</v>
      </c>
      <c r="G15" s="56"/>
      <c r="H15" s="18"/>
      <c r="I15" s="18"/>
      <c r="J15" s="18"/>
      <c r="K15" s="18"/>
      <c r="L15" s="18"/>
      <c r="M15" s="1"/>
      <c r="N15" s="18"/>
      <c r="O15" s="1"/>
      <c r="P15" s="18">
        <v>6</v>
      </c>
      <c r="Q15" s="1">
        <f t="shared" si="1"/>
        <v>6</v>
      </c>
      <c r="R15" s="18"/>
      <c r="S15" s="1"/>
    </row>
    <row r="16" spans="1:19" s="7" customFormat="1" ht="11.25" x14ac:dyDescent="0.2">
      <c r="A16" s="68" t="s">
        <v>112</v>
      </c>
      <c r="B16" s="1">
        <f t="shared" si="0"/>
        <v>5</v>
      </c>
      <c r="C16" s="18">
        <v>1</v>
      </c>
      <c r="D16" s="54" t="s">
        <v>206</v>
      </c>
      <c r="E16" s="55">
        <v>2017</v>
      </c>
      <c r="F16" s="12" t="s">
        <v>9</v>
      </c>
      <c r="G16" s="56" t="s">
        <v>80</v>
      </c>
      <c r="H16" s="18"/>
      <c r="I16" s="18"/>
      <c r="J16" s="18"/>
      <c r="K16" s="18"/>
      <c r="L16" s="18"/>
      <c r="M16" s="1"/>
      <c r="N16" s="18"/>
      <c r="O16" s="1"/>
      <c r="P16" s="18">
        <v>7</v>
      </c>
      <c r="Q16" s="1">
        <f t="shared" si="1"/>
        <v>5</v>
      </c>
      <c r="R16" s="18"/>
      <c r="S16" s="1"/>
    </row>
    <row r="17" spans="1:19" s="7" customFormat="1" ht="11.25" x14ac:dyDescent="0.2">
      <c r="A17" s="68" t="s">
        <v>232</v>
      </c>
      <c r="B17" s="1">
        <f t="shared" si="0"/>
        <v>4</v>
      </c>
      <c r="C17" s="18">
        <v>1</v>
      </c>
      <c r="D17" s="54" t="s">
        <v>207</v>
      </c>
      <c r="E17" s="55">
        <v>2017</v>
      </c>
      <c r="F17" s="12" t="s">
        <v>9</v>
      </c>
      <c r="G17" s="56" t="s">
        <v>208</v>
      </c>
      <c r="H17" s="18"/>
      <c r="I17" s="18"/>
      <c r="J17" s="18"/>
      <c r="K17" s="18"/>
      <c r="L17" s="18"/>
      <c r="M17" s="1"/>
      <c r="N17" s="18"/>
      <c r="O17" s="1"/>
      <c r="P17" s="18">
        <v>8</v>
      </c>
      <c r="Q17" s="1">
        <f t="shared" si="1"/>
        <v>4</v>
      </c>
      <c r="R17" s="18"/>
      <c r="S17" s="1"/>
    </row>
    <row r="18" spans="1:19" s="7" customFormat="1" ht="11.25" x14ac:dyDescent="0.2">
      <c r="A18" s="63" t="s">
        <v>10</v>
      </c>
      <c r="B18" s="4">
        <f t="shared" si="0"/>
        <v>46</v>
      </c>
      <c r="C18" s="37">
        <v>4</v>
      </c>
      <c r="D18" s="38" t="s">
        <v>97</v>
      </c>
      <c r="E18" s="40">
        <v>2014</v>
      </c>
      <c r="F18" s="20" t="s">
        <v>16</v>
      </c>
      <c r="G18" s="39" t="s">
        <v>98</v>
      </c>
      <c r="H18" s="37"/>
      <c r="I18" s="37"/>
      <c r="J18" s="37">
        <v>1</v>
      </c>
      <c r="K18" s="4">
        <f>IF(J18=1,12,IF(J18=2,10,IF(J18=3,9,IF(J18=4,8,(IF(J18=5,7,IF(J18=6,6,IF(J18=7,5,IF(J18=8,4,IF(J18=9,3,IF(J18=10,2,IF(J18="",0,1))))))))))))</f>
        <v>12</v>
      </c>
      <c r="L18" s="37">
        <v>1</v>
      </c>
      <c r="M18" s="37">
        <f>IF(L18=1,12,IF(L18=2,10,IF(L18=3,9,IF(L18=4,8,(IF(L18=5,7,IF(L18=6,6,IF(L18=7,5,IF(L18=8,4,IF(L18=9,3,IF(L18=10,2,IF(L18="",0,1))))))))))))</f>
        <v>12</v>
      </c>
      <c r="N18" s="37"/>
      <c r="O18" s="37"/>
      <c r="P18" s="37">
        <v>2</v>
      </c>
      <c r="Q18" s="37">
        <f t="shared" si="1"/>
        <v>10</v>
      </c>
      <c r="R18" s="37">
        <v>1</v>
      </c>
      <c r="S18" s="37">
        <f>IF(R18=1,12,IF(R18=2,10,IF(R18=3,9,IF(R18=4,8,(IF(R18=5,7,IF(R18=6,6,IF(R18=7,5,IF(R18=8,4,IF(R18=9,3,IF(R18=10,2,IF(R18="",0,1))))))))))))</f>
        <v>12</v>
      </c>
    </row>
    <row r="19" spans="1:19" s="44" customFormat="1" ht="11.25" x14ac:dyDescent="0.2">
      <c r="A19" s="3" t="s">
        <v>11</v>
      </c>
      <c r="B19" s="2">
        <f t="shared" si="0"/>
        <v>19</v>
      </c>
      <c r="C19" s="2">
        <v>2</v>
      </c>
      <c r="D19" s="79" t="s">
        <v>211</v>
      </c>
      <c r="E19" s="14">
        <v>2015</v>
      </c>
      <c r="F19" s="19" t="s">
        <v>16</v>
      </c>
      <c r="G19" s="19" t="s">
        <v>212</v>
      </c>
      <c r="H19" s="2"/>
      <c r="I19" s="2"/>
      <c r="J19" s="2"/>
      <c r="K19" s="17"/>
      <c r="L19" s="2"/>
      <c r="M19" s="2"/>
      <c r="N19" s="2"/>
      <c r="O19" s="2"/>
      <c r="P19" s="2">
        <v>3</v>
      </c>
      <c r="Q19" s="2">
        <f t="shared" si="1"/>
        <v>9</v>
      </c>
      <c r="R19" s="2">
        <v>2</v>
      </c>
      <c r="S19" s="2">
        <f>IF(R19=1,12,IF(R19=2,10,IF(R19=3,9,IF(R19=4,8,(IF(R19=5,7,IF(R19=6,6,IF(R19=7,5,IF(R19=8,4,IF(R19=9,3,IF(R19=10,2,IF(R19="",0,1))))))))))))</f>
        <v>10</v>
      </c>
    </row>
    <row r="20" spans="1:19" s="44" customFormat="1" ht="11.25" x14ac:dyDescent="0.2">
      <c r="A20" s="3" t="s">
        <v>12</v>
      </c>
      <c r="B20" s="2">
        <f t="shared" si="0"/>
        <v>18</v>
      </c>
      <c r="C20" s="2">
        <v>2</v>
      </c>
      <c r="D20" s="57" t="s">
        <v>135</v>
      </c>
      <c r="E20" s="14">
        <v>2016</v>
      </c>
      <c r="F20" s="19" t="s">
        <v>16</v>
      </c>
      <c r="G20" s="57" t="s">
        <v>46</v>
      </c>
      <c r="H20" s="2"/>
      <c r="I20" s="2"/>
      <c r="J20" s="2">
        <v>4</v>
      </c>
      <c r="K20" s="17">
        <f>IF(J20=1,12,IF(J20=2,10,IF(J20=3,9,IF(J20=4,8,(IF(J20=5,7,IF(J20=6,6,IF(J20=7,5,IF(J20=8,4,IF(J20=9,3,IF(J20=10,2,IF(J20="",0,1))))))))))))</f>
        <v>8</v>
      </c>
      <c r="L20" s="2"/>
      <c r="M20" s="2"/>
      <c r="N20" s="2">
        <v>2</v>
      </c>
      <c r="O20" s="2">
        <f>IF(N20=1,12,IF(N20=2,10,IF(N20=3,9,IF(N20=4,8,(IF(N20=5,7,IF(N20=6,6,IF(N20=7,5,IF(N20=8,4,IF(N20=9,3,IF(N20=10,2,IF(N20="",0,1))))))))))))</f>
        <v>10</v>
      </c>
      <c r="P20" s="2"/>
      <c r="Q20" s="2"/>
      <c r="R20" s="2"/>
      <c r="S20" s="2"/>
    </row>
    <row r="21" spans="1:19" s="44" customFormat="1" ht="11.25" x14ac:dyDescent="0.2">
      <c r="A21" s="67" t="s">
        <v>13</v>
      </c>
      <c r="B21" s="1">
        <f t="shared" si="0"/>
        <v>17</v>
      </c>
      <c r="C21" s="1">
        <v>2</v>
      </c>
      <c r="D21" s="53" t="s">
        <v>257</v>
      </c>
      <c r="E21" s="15">
        <v>2015</v>
      </c>
      <c r="F21" s="42" t="s">
        <v>16</v>
      </c>
      <c r="G21" s="42" t="s">
        <v>213</v>
      </c>
      <c r="H21" s="1"/>
      <c r="I21" s="1"/>
      <c r="J21" s="1"/>
      <c r="K21" s="18"/>
      <c r="L21" s="1"/>
      <c r="M21" s="1"/>
      <c r="N21" s="1"/>
      <c r="O21" s="1"/>
      <c r="P21" s="1">
        <v>4</v>
      </c>
      <c r="Q21" s="1">
        <f>IF(P21=1,12,IF(P21=2,10,IF(P21=3,9,IF(P21=4,8,(IF(P21=5,7,IF(P21=6,6,IF(P21=7,5,IF(P21=8,4,IF(P21=9,3,IF(P21=10,2,IF(P21="",0,1))))))))))))</f>
        <v>8</v>
      </c>
      <c r="R21" s="1">
        <v>3</v>
      </c>
      <c r="S21" s="1">
        <f>IF(R21=1,12,IF(R21=2,10,IF(R21=3,9,IF(R21=4,8,(IF(R21=5,7,IF(R21=6,6,IF(R21=7,5,IF(R21=8,4,IF(R21=9,3,IF(R21=10,2,IF(R21="",0,1))))))))))))</f>
        <v>9</v>
      </c>
    </row>
    <row r="22" spans="1:19" s="44" customFormat="1" ht="11.25" x14ac:dyDescent="0.2">
      <c r="A22" s="89" t="s">
        <v>14</v>
      </c>
      <c r="B22" s="90">
        <f>I22+K22+M22+O22+Q22+S22</f>
        <v>12</v>
      </c>
      <c r="C22" s="90">
        <v>1</v>
      </c>
      <c r="D22" s="95" t="s">
        <v>209</v>
      </c>
      <c r="E22" s="92">
        <v>2016</v>
      </c>
      <c r="F22" s="91" t="s">
        <v>16</v>
      </c>
      <c r="G22" s="91" t="s">
        <v>210</v>
      </c>
      <c r="H22" s="90"/>
      <c r="I22" s="90"/>
      <c r="J22" s="90"/>
      <c r="K22" s="94"/>
      <c r="L22" s="90"/>
      <c r="M22" s="90"/>
      <c r="N22" s="90"/>
      <c r="O22" s="90"/>
      <c r="P22" s="90">
        <v>1</v>
      </c>
      <c r="Q22" s="90">
        <f>IF(P22=1,12,IF(P22=2,10,IF(P22=3,9,IF(P22=4,8,(IF(P22=5,7,IF(P22=6,6,IF(P22=7,5,IF(P22=8,4,IF(P22=9,3,IF(P22=10,2,IF(P22="",0,1))))))))))))</f>
        <v>12</v>
      </c>
      <c r="R22" s="90"/>
      <c r="S22" s="90"/>
    </row>
    <row r="23" spans="1:19" s="44" customFormat="1" ht="11.25" x14ac:dyDescent="0.2">
      <c r="A23" s="89" t="s">
        <v>15</v>
      </c>
      <c r="B23" s="90">
        <f t="shared" si="0"/>
        <v>12</v>
      </c>
      <c r="C23" s="90">
        <v>1</v>
      </c>
      <c r="D23" s="91" t="s">
        <v>71</v>
      </c>
      <c r="E23" s="92">
        <v>2015</v>
      </c>
      <c r="F23" s="91" t="s">
        <v>16</v>
      </c>
      <c r="G23" s="93" t="s">
        <v>72</v>
      </c>
      <c r="H23" s="90">
        <v>1</v>
      </c>
      <c r="I23" s="90">
        <f>IF(H23=1,12,IF(H23=2,10,IF(H23=3,9,IF(H23=4,8,(IF(H23=5,7,IF(H23=6,6,IF(H23=7,5,IF(H23=8,4,IF(H23=9,3,IF(H23=10,2,IF(H23="",0,1))))))))))))</f>
        <v>12</v>
      </c>
      <c r="J23" s="90"/>
      <c r="K23" s="94"/>
      <c r="L23" s="90"/>
      <c r="M23" s="90"/>
      <c r="N23" s="90"/>
      <c r="O23" s="90"/>
      <c r="P23" s="90"/>
      <c r="Q23" s="90"/>
      <c r="R23" s="90"/>
      <c r="S23" s="90"/>
    </row>
    <row r="24" spans="1:19" s="44" customFormat="1" ht="11.25" x14ac:dyDescent="0.2">
      <c r="A24" s="89" t="s">
        <v>54</v>
      </c>
      <c r="B24" s="90">
        <f t="shared" si="0"/>
        <v>12</v>
      </c>
      <c r="C24" s="90">
        <v>1</v>
      </c>
      <c r="D24" s="93" t="s">
        <v>165</v>
      </c>
      <c r="E24" s="92">
        <v>2014</v>
      </c>
      <c r="F24" s="91" t="s">
        <v>16</v>
      </c>
      <c r="G24" s="93" t="s">
        <v>46</v>
      </c>
      <c r="H24" s="90"/>
      <c r="I24" s="90"/>
      <c r="J24" s="90"/>
      <c r="K24" s="94"/>
      <c r="L24" s="90"/>
      <c r="M24" s="90"/>
      <c r="N24" s="90">
        <v>1</v>
      </c>
      <c r="O24" s="90">
        <f>IF(N24=1,12,IF(N24=2,10,IF(N24=3,9,IF(N24=4,8,(IF(N24=5,7,IF(N24=6,6,IF(N24=7,5,IF(N24=8,4,IF(N24=9,3,IF(N24=10,2,IF(N24="",0,1))))))))))))</f>
        <v>12</v>
      </c>
      <c r="P24" s="90"/>
      <c r="Q24" s="90"/>
      <c r="R24" s="90"/>
      <c r="S24" s="90"/>
    </row>
    <row r="25" spans="1:19" s="44" customFormat="1" ht="11.25" x14ac:dyDescent="0.2">
      <c r="A25" s="89" t="s">
        <v>60</v>
      </c>
      <c r="B25" s="90">
        <f t="shared" si="0"/>
        <v>11</v>
      </c>
      <c r="C25" s="90">
        <v>2</v>
      </c>
      <c r="D25" s="93" t="s">
        <v>102</v>
      </c>
      <c r="E25" s="92">
        <v>2016</v>
      </c>
      <c r="F25" s="91" t="s">
        <v>16</v>
      </c>
      <c r="G25" s="93" t="s">
        <v>212</v>
      </c>
      <c r="H25" s="90"/>
      <c r="I25" s="90"/>
      <c r="J25" s="90">
        <v>7</v>
      </c>
      <c r="K25" s="94">
        <f>IF(J25=1,12,IF(J25=2,10,IF(J25=3,9,IF(J25=4,8,(IF(J25=5,7,IF(J25=6,6,IF(J25=7,5,IF(J25=8,4,IF(J25=9,3,IF(J25=10,2,IF(J25="",0,1))))))))))))</f>
        <v>5</v>
      </c>
      <c r="L25" s="90"/>
      <c r="M25" s="90"/>
      <c r="N25" s="90"/>
      <c r="O25" s="90"/>
      <c r="P25" s="90"/>
      <c r="Q25" s="90"/>
      <c r="R25" s="90">
        <v>6</v>
      </c>
      <c r="S25" s="90">
        <f>IF(R25=1,12,IF(R25=2,10,IF(R25=3,9,IF(R25=4,8,(IF(R25=5,7,IF(R25=6,6,IF(R25=7,5,IF(R25=8,4,IF(R25=9,3,IF(R25=10,2,IF(R25="",0,1))))))))))))</f>
        <v>6</v>
      </c>
    </row>
    <row r="26" spans="1:19" s="44" customFormat="1" ht="11.25" x14ac:dyDescent="0.2">
      <c r="A26" s="89" t="s">
        <v>259</v>
      </c>
      <c r="B26" s="90">
        <f t="shared" si="0"/>
        <v>10</v>
      </c>
      <c r="C26" s="90">
        <v>1</v>
      </c>
      <c r="D26" s="91" t="s">
        <v>113</v>
      </c>
      <c r="E26" s="92">
        <v>2014</v>
      </c>
      <c r="F26" s="91" t="s">
        <v>16</v>
      </c>
      <c r="G26" s="93"/>
      <c r="H26" s="90"/>
      <c r="I26" s="90"/>
      <c r="J26" s="90">
        <v>2</v>
      </c>
      <c r="K26" s="94">
        <f>IF(J26=1,12,IF(J26=2,10,IF(J26=3,9,IF(J26=4,8,(IF(J26=5,7,IF(J26=6,6,IF(J26=7,5,IF(J26=8,4,IF(J26=9,3,IF(J26=10,2,IF(J26="",0,1))))))))))))</f>
        <v>10</v>
      </c>
      <c r="L26" s="90"/>
      <c r="M26" s="90"/>
      <c r="N26" s="90"/>
      <c r="O26" s="90"/>
      <c r="P26" s="90"/>
      <c r="Q26" s="90"/>
      <c r="R26" s="90"/>
      <c r="S26" s="90"/>
    </row>
    <row r="27" spans="1:19" s="44" customFormat="1" ht="11.25" x14ac:dyDescent="0.2">
      <c r="A27" s="89" t="s">
        <v>259</v>
      </c>
      <c r="B27" s="90">
        <f t="shared" si="0"/>
        <v>10</v>
      </c>
      <c r="C27" s="90">
        <v>1</v>
      </c>
      <c r="D27" s="93" t="s">
        <v>139</v>
      </c>
      <c r="E27" s="92">
        <v>2014</v>
      </c>
      <c r="F27" s="91" t="s">
        <v>16</v>
      </c>
      <c r="G27" s="93" t="s">
        <v>140</v>
      </c>
      <c r="H27" s="90"/>
      <c r="I27" s="90"/>
      <c r="J27" s="90"/>
      <c r="K27" s="94"/>
      <c r="L27" s="90">
        <v>2</v>
      </c>
      <c r="M27" s="90">
        <f>IF(L27=1,12,IF(L27=2,10,IF(L27=3,9,IF(L27=4,8,(IF(L27=5,7,IF(L27=6,6,IF(L27=7,5,IF(L27=8,4,IF(L27=9,3,IF(L27=10,2,IF(L27="",0,1))))))))))))</f>
        <v>10</v>
      </c>
      <c r="N27" s="90"/>
      <c r="O27" s="90"/>
      <c r="P27" s="90"/>
      <c r="Q27" s="90"/>
      <c r="R27" s="90"/>
      <c r="S27" s="90"/>
    </row>
    <row r="28" spans="1:19" s="44" customFormat="1" ht="11.25" x14ac:dyDescent="0.2">
      <c r="A28" s="5" t="s">
        <v>25</v>
      </c>
      <c r="B28" s="1">
        <f t="shared" si="0"/>
        <v>9</v>
      </c>
      <c r="C28" s="1">
        <v>1</v>
      </c>
      <c r="D28" s="42" t="s">
        <v>99</v>
      </c>
      <c r="E28" s="15">
        <v>2015</v>
      </c>
      <c r="F28" s="42" t="s">
        <v>16</v>
      </c>
      <c r="G28" s="43" t="s">
        <v>46</v>
      </c>
      <c r="H28" s="1"/>
      <c r="I28" s="1"/>
      <c r="J28" s="1">
        <v>3</v>
      </c>
      <c r="K28" s="18">
        <f>IF(J28=1,12,IF(J28=2,10,IF(J28=3,9,IF(J28=4,8,(IF(J28=5,7,IF(J28=6,6,IF(J28=7,5,IF(J28=8,4,IF(J28=9,3,IF(J28=10,2,IF(J28="",0,1))))))))))))</f>
        <v>9</v>
      </c>
      <c r="L28" s="1"/>
      <c r="M28" s="1"/>
      <c r="N28" s="1"/>
      <c r="O28" s="1"/>
      <c r="P28" s="1"/>
      <c r="Q28" s="1"/>
      <c r="R28" s="1"/>
      <c r="S28" s="1"/>
    </row>
    <row r="29" spans="1:19" s="44" customFormat="1" ht="11.25" x14ac:dyDescent="0.2">
      <c r="A29" s="5" t="s">
        <v>26</v>
      </c>
      <c r="B29" s="1">
        <f t="shared" si="0"/>
        <v>9</v>
      </c>
      <c r="C29" s="1">
        <v>1</v>
      </c>
      <c r="D29" s="43" t="s">
        <v>141</v>
      </c>
      <c r="E29" s="15">
        <v>2014</v>
      </c>
      <c r="F29" s="42" t="s">
        <v>16</v>
      </c>
      <c r="G29" s="43" t="s">
        <v>142</v>
      </c>
      <c r="H29" s="1"/>
      <c r="I29" s="1"/>
      <c r="J29" s="1"/>
      <c r="K29" s="18"/>
      <c r="L29" s="1">
        <v>3</v>
      </c>
      <c r="M29" s="1">
        <f>IF(L29=1,12,IF(L29=2,10,IF(L29=3,9,IF(L29=4,8,(IF(L29=5,7,IF(L29=6,6,IF(L29=7,5,IF(L29=8,4,IF(L29=9,3,IF(L29=10,2,IF(L29="",0,1))))))))))))</f>
        <v>9</v>
      </c>
      <c r="N29" s="1"/>
      <c r="O29" s="1"/>
      <c r="P29" s="1"/>
      <c r="Q29" s="1"/>
      <c r="R29" s="1"/>
      <c r="S29" s="1"/>
    </row>
    <row r="30" spans="1:19" s="44" customFormat="1" ht="11.25" x14ac:dyDescent="0.2">
      <c r="A30" s="67" t="s">
        <v>55</v>
      </c>
      <c r="B30" s="1">
        <f t="shared" si="0"/>
        <v>8</v>
      </c>
      <c r="C30" s="1">
        <v>1</v>
      </c>
      <c r="D30" s="53" t="s">
        <v>254</v>
      </c>
      <c r="E30" s="15">
        <v>2014</v>
      </c>
      <c r="F30" s="42" t="s">
        <v>16</v>
      </c>
      <c r="G30" s="42" t="s">
        <v>255</v>
      </c>
      <c r="H30" s="1"/>
      <c r="I30" s="1"/>
      <c r="J30" s="1"/>
      <c r="K30" s="18"/>
      <c r="L30" s="1"/>
      <c r="M30" s="1"/>
      <c r="N30" s="1"/>
      <c r="O30" s="1"/>
      <c r="P30" s="1"/>
      <c r="Q30" s="1"/>
      <c r="R30" s="1">
        <v>4</v>
      </c>
      <c r="S30" s="1">
        <f>IF(R30=1,12,IF(R30=2,10,IF(R30=3,9,IF(R30=4,8,(IF(R30=5,7,IF(R30=6,6,IF(R30=7,5,IF(R30=8,4,IF(R30=9,3,IF(R30=10,2,IF(R30="",0,1))))))))))))</f>
        <v>8</v>
      </c>
    </row>
    <row r="31" spans="1:19" s="7" customFormat="1" ht="11.25" x14ac:dyDescent="0.2">
      <c r="A31" s="69" t="s">
        <v>112</v>
      </c>
      <c r="B31" s="1">
        <f>I31+K31+M31+O31+Q31+S31</f>
        <v>7</v>
      </c>
      <c r="C31" s="1">
        <v>1</v>
      </c>
      <c r="D31" s="54" t="s">
        <v>256</v>
      </c>
      <c r="E31" s="55">
        <v>2016</v>
      </c>
      <c r="F31" s="42" t="s">
        <v>16</v>
      </c>
      <c r="G31" s="56" t="s">
        <v>46</v>
      </c>
      <c r="H31" s="18"/>
      <c r="I31" s="18"/>
      <c r="J31" s="18"/>
      <c r="K31" s="18"/>
      <c r="L31" s="18"/>
      <c r="M31" s="1"/>
      <c r="N31" s="18"/>
      <c r="O31" s="1"/>
      <c r="P31" s="18"/>
      <c r="Q31" s="1"/>
      <c r="R31" s="18">
        <v>5</v>
      </c>
      <c r="S31" s="1">
        <f>IF(R31=1,12,IF(R31=2,10,IF(R31=3,9,IF(R31=4,8,(IF(R31=5,7,IF(R31=6,6,IF(R31=7,5,IF(R31=8,4,IF(R31=9,3,IF(R31=10,2,IF(R31="",0,1))))))))))))</f>
        <v>7</v>
      </c>
    </row>
    <row r="32" spans="1:19" s="7" customFormat="1" ht="11.25" x14ac:dyDescent="0.2">
      <c r="A32" s="69" t="s">
        <v>232</v>
      </c>
      <c r="B32" s="1">
        <f t="shared" si="0"/>
        <v>7</v>
      </c>
      <c r="C32" s="1">
        <v>1</v>
      </c>
      <c r="D32" s="84" t="s">
        <v>100</v>
      </c>
      <c r="E32" s="55">
        <v>2016</v>
      </c>
      <c r="F32" s="42" t="s">
        <v>16</v>
      </c>
      <c r="G32" s="84"/>
      <c r="H32" s="18"/>
      <c r="I32" s="18"/>
      <c r="J32" s="18">
        <v>5</v>
      </c>
      <c r="K32" s="18">
        <f>IF(J32=1,12,IF(J32=2,10,IF(J32=3,9,IF(J32=4,8,(IF(J32=5,7,IF(J32=6,6,IF(J32=7,5,IF(J32=8,4,IF(J32=9,3,IF(J32=10,2,IF(J32="",0,1))))))))))))</f>
        <v>7</v>
      </c>
      <c r="L32" s="18"/>
      <c r="M32" s="1"/>
      <c r="N32" s="18"/>
      <c r="O32" s="1"/>
      <c r="P32" s="18"/>
      <c r="Q32" s="1"/>
      <c r="R32" s="18"/>
      <c r="S32" s="1"/>
    </row>
    <row r="33" spans="1:19" s="7" customFormat="1" ht="11.25" x14ac:dyDescent="0.2">
      <c r="A33" s="69" t="s">
        <v>278</v>
      </c>
      <c r="B33" s="1">
        <f t="shared" si="0"/>
        <v>7</v>
      </c>
      <c r="C33" s="1">
        <v>1</v>
      </c>
      <c r="D33" s="54" t="s">
        <v>214</v>
      </c>
      <c r="E33" s="55">
        <v>2014</v>
      </c>
      <c r="F33" s="42" t="s">
        <v>16</v>
      </c>
      <c r="G33" s="56" t="s">
        <v>215</v>
      </c>
      <c r="H33" s="18"/>
      <c r="I33" s="18"/>
      <c r="J33" s="18"/>
      <c r="K33" s="18"/>
      <c r="L33" s="18"/>
      <c r="M33" s="1"/>
      <c r="N33" s="18"/>
      <c r="O33" s="1"/>
      <c r="P33" s="18">
        <v>5</v>
      </c>
      <c r="Q33" s="1">
        <f>IF(P33=1,12,IF(P33=2,10,IF(P33=3,9,IF(P33=4,8,(IF(P33=5,7,IF(P33=6,6,IF(P33=7,5,IF(P33=8,4,IF(P33=9,3,IF(P33=10,2,IF(P33="",0,1))))))))))))</f>
        <v>7</v>
      </c>
      <c r="R33" s="18"/>
      <c r="S33" s="1"/>
    </row>
    <row r="34" spans="1:19" s="7" customFormat="1" ht="11.25" x14ac:dyDescent="0.2">
      <c r="A34" s="69" t="s">
        <v>279</v>
      </c>
      <c r="B34" s="1">
        <f>I34+K34+M34+O34+Q34+S34</f>
        <v>6</v>
      </c>
      <c r="C34" s="1">
        <v>1</v>
      </c>
      <c r="D34" s="54" t="s">
        <v>216</v>
      </c>
      <c r="E34" s="55">
        <v>2016</v>
      </c>
      <c r="F34" s="42" t="s">
        <v>16</v>
      </c>
      <c r="G34" s="56" t="s">
        <v>56</v>
      </c>
      <c r="H34" s="18"/>
      <c r="I34" s="18"/>
      <c r="J34" s="18"/>
      <c r="K34" s="18"/>
      <c r="L34" s="18"/>
      <c r="M34" s="1"/>
      <c r="N34" s="18"/>
      <c r="O34" s="1"/>
      <c r="P34" s="18">
        <v>6</v>
      </c>
      <c r="Q34" s="1">
        <f>IF(P34=1,12,IF(P34=2,10,IF(P34=3,9,IF(P34=4,8,(IF(P34=5,7,IF(P34=6,6,IF(P34=7,5,IF(P34=8,4,IF(P34=9,3,IF(P34=10,2,IF(P34="",0,1))))))))))))</f>
        <v>6</v>
      </c>
      <c r="R34" s="18"/>
      <c r="S34" s="1"/>
    </row>
    <row r="35" spans="1:19" s="7" customFormat="1" ht="11.25" x14ac:dyDescent="0.2">
      <c r="A35" s="69" t="s">
        <v>280</v>
      </c>
      <c r="B35" s="1">
        <f t="shared" si="0"/>
        <v>6</v>
      </c>
      <c r="C35" s="1">
        <v>1</v>
      </c>
      <c r="D35" s="84" t="s">
        <v>101</v>
      </c>
      <c r="E35" s="55">
        <v>2015</v>
      </c>
      <c r="F35" s="42" t="s">
        <v>16</v>
      </c>
      <c r="G35" s="84" t="s">
        <v>46</v>
      </c>
      <c r="H35" s="18"/>
      <c r="I35" s="18"/>
      <c r="J35" s="18">
        <v>6</v>
      </c>
      <c r="K35" s="18">
        <f>IF(J35=1,12,IF(J35=2,10,IF(J35=3,9,IF(J35=4,8,(IF(J35=5,7,IF(J35=6,6,IF(J35=7,5,IF(J35=8,4,IF(J35=9,3,IF(J35=10,2,IF(J35="",0,1))))))))))))</f>
        <v>6</v>
      </c>
      <c r="L35" s="18"/>
      <c r="M35" s="1"/>
      <c r="N35" s="18"/>
      <c r="O35" s="1"/>
      <c r="P35" s="18"/>
      <c r="Q35" s="1"/>
      <c r="R35" s="18"/>
      <c r="S35" s="1"/>
    </row>
    <row r="36" spans="1:19" s="7" customFormat="1" ht="11.25" x14ac:dyDescent="0.2">
      <c r="A36" s="69" t="s">
        <v>281</v>
      </c>
      <c r="B36" s="1">
        <f>I36+K36+M36+O36+Q36+S36</f>
        <v>5</v>
      </c>
      <c r="C36" s="1">
        <v>1</v>
      </c>
      <c r="D36" s="54" t="s">
        <v>258</v>
      </c>
      <c r="E36" s="55">
        <v>2015</v>
      </c>
      <c r="F36" s="42" t="s">
        <v>16</v>
      </c>
      <c r="G36" s="56" t="s">
        <v>46</v>
      </c>
      <c r="H36" s="18"/>
      <c r="I36" s="18"/>
      <c r="J36" s="18"/>
      <c r="K36" s="18"/>
      <c r="L36" s="18"/>
      <c r="M36" s="1"/>
      <c r="N36" s="18"/>
      <c r="O36" s="1"/>
      <c r="P36" s="18"/>
      <c r="Q36" s="1"/>
      <c r="R36" s="18">
        <v>7</v>
      </c>
      <c r="S36" s="1">
        <f>IF(R36=1,12,IF(R36=2,10,IF(R36=3,9,IF(R36=4,8,(IF(R36=5,7,IF(R36=6,6,IF(R36=7,5,IF(R36=8,4,IF(R36=9,3,IF(R36=10,2,IF(R36="",0,1))))))))))))</f>
        <v>5</v>
      </c>
    </row>
    <row r="37" spans="1:19" s="7" customFormat="1" ht="11.25" x14ac:dyDescent="0.2">
      <c r="A37" s="69" t="s">
        <v>282</v>
      </c>
      <c r="B37" s="1">
        <f t="shared" si="0"/>
        <v>5</v>
      </c>
      <c r="C37" s="1">
        <v>1</v>
      </c>
      <c r="D37" s="54" t="s">
        <v>217</v>
      </c>
      <c r="E37" s="55">
        <v>2016</v>
      </c>
      <c r="F37" s="42" t="s">
        <v>16</v>
      </c>
      <c r="G37" s="56" t="s">
        <v>218</v>
      </c>
      <c r="H37" s="18"/>
      <c r="I37" s="18"/>
      <c r="J37" s="18"/>
      <c r="K37" s="18"/>
      <c r="L37" s="18"/>
      <c r="M37" s="1"/>
      <c r="N37" s="18"/>
      <c r="O37" s="1"/>
      <c r="P37" s="18">
        <v>7</v>
      </c>
      <c r="Q37" s="1">
        <f>IF(P37=1,12,IF(P37=2,10,IF(P37=3,9,IF(P37=4,8,(IF(P37=5,7,IF(P37=6,6,IF(P37=7,5,IF(P37=8,4,IF(P37=9,3,IF(P37=10,2,IF(P37="",0,1))))))))))))</f>
        <v>5</v>
      </c>
      <c r="R37" s="18"/>
      <c r="S37" s="1"/>
    </row>
    <row r="38" spans="1:19" s="7" customFormat="1" ht="11.25" x14ac:dyDescent="0.2">
      <c r="A38" s="69" t="s">
        <v>196</v>
      </c>
      <c r="B38" s="1">
        <f t="shared" si="0"/>
        <v>4</v>
      </c>
      <c r="C38" s="1">
        <v>1</v>
      </c>
      <c r="D38" s="84" t="s">
        <v>103</v>
      </c>
      <c r="E38" s="55">
        <v>2015</v>
      </c>
      <c r="F38" s="42" t="s">
        <v>16</v>
      </c>
      <c r="G38" s="84" t="s">
        <v>46</v>
      </c>
      <c r="H38" s="18"/>
      <c r="I38" s="18"/>
      <c r="J38" s="18">
        <v>8</v>
      </c>
      <c r="K38" s="18">
        <f t="shared" ref="K38:K45" si="2">IF(J38=1,12,IF(J38=2,10,IF(J38=3,9,IF(J38=4,8,(IF(J38=5,7,IF(J38=6,6,IF(J38=7,5,IF(J38=8,4,IF(J38=9,3,IF(J38=10,2,IF(J38="",0,1))))))))))))</f>
        <v>4</v>
      </c>
      <c r="L38" s="18"/>
      <c r="M38" s="1"/>
      <c r="N38" s="18"/>
      <c r="O38" s="1"/>
      <c r="P38" s="18"/>
      <c r="Q38" s="1"/>
      <c r="R38" s="18"/>
      <c r="S38" s="1"/>
    </row>
    <row r="39" spans="1:19" s="7" customFormat="1" ht="11.25" x14ac:dyDescent="0.2">
      <c r="A39" s="69" t="s">
        <v>260</v>
      </c>
      <c r="B39" s="1">
        <f t="shared" si="0"/>
        <v>3</v>
      </c>
      <c r="C39" s="1">
        <v>1</v>
      </c>
      <c r="D39" s="84" t="s">
        <v>104</v>
      </c>
      <c r="E39" s="55">
        <v>2015</v>
      </c>
      <c r="F39" s="42" t="s">
        <v>16</v>
      </c>
      <c r="G39" s="84"/>
      <c r="H39" s="18"/>
      <c r="I39" s="18"/>
      <c r="J39" s="18">
        <v>9</v>
      </c>
      <c r="K39" s="18">
        <f t="shared" si="2"/>
        <v>3</v>
      </c>
      <c r="L39" s="18"/>
      <c r="M39" s="1"/>
      <c r="N39" s="18"/>
      <c r="O39" s="1"/>
      <c r="P39" s="18"/>
      <c r="Q39" s="1"/>
      <c r="R39" s="18"/>
      <c r="S39" s="1"/>
    </row>
    <row r="40" spans="1:19" s="7" customFormat="1" ht="11.25" x14ac:dyDescent="0.2">
      <c r="A40" s="63" t="s">
        <v>10</v>
      </c>
      <c r="B40" s="37">
        <f>1+K40+M40+O40+Q40+S40</f>
        <v>44</v>
      </c>
      <c r="C40" s="82">
        <v>5</v>
      </c>
      <c r="D40" s="38" t="s">
        <v>18</v>
      </c>
      <c r="E40" s="40">
        <v>2010</v>
      </c>
      <c r="F40" s="41" t="s">
        <v>17</v>
      </c>
      <c r="G40" s="38" t="s">
        <v>70</v>
      </c>
      <c r="H40" s="37">
        <v>5</v>
      </c>
      <c r="I40" s="37">
        <f>IF(H40=1,12,IF(H40=2,10,IF(H40=3,9,IF(H40=4,8,(IF(H40=5,7,IF(H40=6,6,IF(H40=7,5,IF(H40=8,4,IF(H40=9,3,IF(H40=10,2,IF(H40="",0,1))))))))))))</f>
        <v>7</v>
      </c>
      <c r="J40" s="37">
        <v>1</v>
      </c>
      <c r="K40" s="4">
        <f t="shared" si="2"/>
        <v>12</v>
      </c>
      <c r="L40" s="37">
        <v>2</v>
      </c>
      <c r="M40" s="37">
        <f>IF(L40=1,12,IF(L40=2,10,IF(L40=3,9,IF(L40=4,8,(IF(L40=5,7,IF(L40=6,6,IF(L40=7,5,IF(L40=8,4,IF(L40=9,3,IF(L40=10,2,IF(L40="",0,1))))))))))))</f>
        <v>10</v>
      </c>
      <c r="N40" s="37">
        <v>3</v>
      </c>
      <c r="O40" s="37">
        <f t="shared" ref="O40:O45" si="3">IF(N40=1,12,IF(N40=2,10,IF(N40=3,9,IF(N40=4,8,(IF(N40=5,7,IF(N40=6,6,IF(N40=7,5,IF(N40=8,4,IF(N40=9,3,IF(N40=10,2,IF(N40="",0,1))))))))))))</f>
        <v>9</v>
      </c>
      <c r="P40" s="37">
        <v>1</v>
      </c>
      <c r="Q40" s="37">
        <f>IF(P40=1,12,IF(P40=2,10,IF(P40=3,9,IF(P40=4,8,(IF(P40=5,7,IF(P40=6,6,IF(P40=7,5,IF(P40=8,4,IF(P40=9,3,IF(P40=10,2,IF(P40="",0,1))))))))))))</f>
        <v>12</v>
      </c>
      <c r="R40" s="37"/>
      <c r="S40" s="37"/>
    </row>
    <row r="41" spans="1:19" s="7" customFormat="1" ht="11.25" x14ac:dyDescent="0.2">
      <c r="A41" s="3" t="s">
        <v>11</v>
      </c>
      <c r="B41" s="2">
        <f>I41+K41+1+O41+Q41+S41</f>
        <v>43</v>
      </c>
      <c r="C41" s="83">
        <v>5</v>
      </c>
      <c r="D41" s="19" t="s">
        <v>49</v>
      </c>
      <c r="E41" s="14">
        <v>2010</v>
      </c>
      <c r="F41" s="11" t="s">
        <v>17</v>
      </c>
      <c r="G41" s="19" t="s">
        <v>47</v>
      </c>
      <c r="H41" s="2">
        <v>3</v>
      </c>
      <c r="I41" s="2">
        <f>IF(H41=1,12,IF(H41=2,10,IF(H41=3,9,IF(H41=4,8,(IF(H41=5,7,IF(H41=6,6,IF(H41=7,5,IF(H41=8,4,IF(H41=9,3,IF(H41=10,2,IF(H41="",0,1))))))))))))</f>
        <v>9</v>
      </c>
      <c r="J41" s="2">
        <v>3</v>
      </c>
      <c r="K41" s="17">
        <f t="shared" si="2"/>
        <v>9</v>
      </c>
      <c r="L41" s="2">
        <v>5</v>
      </c>
      <c r="M41" s="8">
        <f>IF(L41=1,12,IF(L41=2,10,IF(L41=3,9,IF(L41=4,8,(IF(L41=5,7,IF(L41=6,6,IF(L41=7,5,IF(L41=8,4,IF(L41=9,3,IF(L41=10,2,IF(L41="",0,1))))))))))))</f>
        <v>7</v>
      </c>
      <c r="N41" s="2">
        <v>1</v>
      </c>
      <c r="O41" s="2">
        <f t="shared" si="3"/>
        <v>12</v>
      </c>
      <c r="P41" s="2"/>
      <c r="Q41" s="2"/>
      <c r="R41" s="2">
        <v>1</v>
      </c>
      <c r="S41" s="2">
        <f>IF(R41=1,12,IF(R41=2,10,IF(R41=3,9,IF(R41=4,8,(IF(R41=5,7,IF(R41=6,6,IF(R41=7,5,IF(R41=8,4,IF(R41=9,3,IF(R41=10,2,IF(R41="",0,1))))))))))))</f>
        <v>12</v>
      </c>
    </row>
    <row r="42" spans="1:19" s="7" customFormat="1" ht="11.25" x14ac:dyDescent="0.2">
      <c r="A42" s="3" t="s">
        <v>12</v>
      </c>
      <c r="B42" s="2">
        <f>I42+K42+1+O42+Q42+S42</f>
        <v>35</v>
      </c>
      <c r="C42" s="83">
        <v>6</v>
      </c>
      <c r="D42" s="19" t="s">
        <v>75</v>
      </c>
      <c r="E42" s="14">
        <v>2010</v>
      </c>
      <c r="F42" s="11" t="s">
        <v>17</v>
      </c>
      <c r="G42" s="19" t="s">
        <v>47</v>
      </c>
      <c r="H42" s="2">
        <v>4</v>
      </c>
      <c r="I42" s="2">
        <f>IF(H42=1,12,IF(H42=2,10,IF(H42=3,9,IF(H42=4,8,(IF(H42=5,7,IF(H42=6,6,IF(H42=7,5,IF(H42=8,4,IF(H42=9,3,IF(H42=10,2,IF(H42="",0,1))))))))))))</f>
        <v>8</v>
      </c>
      <c r="J42" s="2">
        <v>4</v>
      </c>
      <c r="K42" s="17">
        <f t="shared" si="2"/>
        <v>8</v>
      </c>
      <c r="L42" s="2">
        <v>6</v>
      </c>
      <c r="M42" s="8">
        <f>IF(L42=1,12,IF(L42=2,10,IF(L42=3,9,IF(L42=4,8,(IF(L42=5,7,IF(L42=6,6,IF(L42=7,5,IF(L42=8,4,IF(L42=9,3,IF(L42=10,2,IF(L42="",0,1))))))))))))</f>
        <v>6</v>
      </c>
      <c r="N42" s="2">
        <v>5</v>
      </c>
      <c r="O42" s="2">
        <f t="shared" si="3"/>
        <v>7</v>
      </c>
      <c r="P42" s="2">
        <v>17</v>
      </c>
      <c r="Q42" s="2">
        <f>IF(P42=1,12,IF(P42=2,10,IF(P42=3,9,IF(P42=4,8,(IF(P42=5,7,IF(P42=6,6,IF(P42=7,5,IF(P42=8,4,IF(P42=9,3,IF(P42=10,2,IF(P42="",0,1))))))))))))</f>
        <v>1</v>
      </c>
      <c r="R42" s="2">
        <v>2</v>
      </c>
      <c r="S42" s="2">
        <f>IF(R42=1,12,IF(R42=2,10,IF(R42=3,9,IF(R42=4,8,(IF(R42=5,7,IF(R42=6,6,IF(R42=7,5,IF(R42=8,4,IF(R42=9,3,IF(R42=10,2,IF(R42="",0,1))))))))))))</f>
        <v>10</v>
      </c>
    </row>
    <row r="43" spans="1:19" s="7" customFormat="1" ht="11.25" x14ac:dyDescent="0.2">
      <c r="A43" s="5" t="s">
        <v>13</v>
      </c>
      <c r="B43" s="1">
        <f>I43+K43+M43+O43+Q43+S43</f>
        <v>35</v>
      </c>
      <c r="C43" s="1">
        <v>4</v>
      </c>
      <c r="D43" s="42" t="s">
        <v>105</v>
      </c>
      <c r="E43" s="15">
        <v>2011</v>
      </c>
      <c r="F43" s="12" t="s">
        <v>17</v>
      </c>
      <c r="G43" s="42" t="s">
        <v>80</v>
      </c>
      <c r="H43" s="1"/>
      <c r="I43" s="18"/>
      <c r="J43" s="1">
        <v>2</v>
      </c>
      <c r="K43" s="18">
        <f t="shared" si="2"/>
        <v>10</v>
      </c>
      <c r="L43" s="1"/>
      <c r="M43" s="1"/>
      <c r="N43" s="1">
        <v>4</v>
      </c>
      <c r="O43" s="1">
        <f t="shared" si="3"/>
        <v>8</v>
      </c>
      <c r="P43" s="1">
        <v>4</v>
      </c>
      <c r="Q43" s="1">
        <f>IF(P43=1,12,IF(P43=2,10,IF(P43=3,9,IF(P43=4,8,(IF(P43=5,7,IF(P43=6,6,IF(P43=7,5,IF(P43=8,4,IF(P43=9,3,IF(P43=10,2,IF(P43="",0,1))))))))))))</f>
        <v>8</v>
      </c>
      <c r="R43" s="1">
        <v>3</v>
      </c>
      <c r="S43" s="1">
        <f>IF(R43=1,12,IF(R43=2,10,IF(R43=3,9,IF(R43=4,8,(IF(R43=5,7,IF(R43=6,6,IF(R43=7,5,IF(R43=8,4,IF(R43=9,3,IF(R43=10,2,IF(R43="",0,1))))))))))))</f>
        <v>9</v>
      </c>
    </row>
    <row r="44" spans="1:19" s="7" customFormat="1" ht="11.25" x14ac:dyDescent="0.2">
      <c r="A44" s="5" t="s">
        <v>14</v>
      </c>
      <c r="B44" s="1">
        <f>I44+K44+M44+1+Q44+S44</f>
        <v>28</v>
      </c>
      <c r="C44" s="96">
        <v>5</v>
      </c>
      <c r="D44" s="42" t="s">
        <v>50</v>
      </c>
      <c r="E44" s="15">
        <v>2010</v>
      </c>
      <c r="F44" s="12" t="s">
        <v>17</v>
      </c>
      <c r="G44" s="42" t="s">
        <v>47</v>
      </c>
      <c r="H44" s="1">
        <v>6</v>
      </c>
      <c r="I44" s="18">
        <f>IF(H44=1,12,IF(H44=2,10,IF(H44=3,9,IF(H44=4,8,(IF(H44=5,7,IF(H44=6,6,IF(H44=7,5,IF(H44=8,4,IF(H44=9,3,IF(H44=10,2,IF(H44="",0,1))))))))))))</f>
        <v>6</v>
      </c>
      <c r="J44" s="1">
        <v>5</v>
      </c>
      <c r="K44" s="18">
        <f t="shared" si="2"/>
        <v>7</v>
      </c>
      <c r="L44" s="1"/>
      <c r="M44" s="1"/>
      <c r="N44" s="1">
        <v>7</v>
      </c>
      <c r="O44" s="1">
        <f t="shared" si="3"/>
        <v>5</v>
      </c>
      <c r="P44" s="1">
        <v>5</v>
      </c>
      <c r="Q44" s="1">
        <f>IF(P44=1,12,IF(P44=2,10,IF(P44=3,9,IF(P44=4,8,(IF(P44=5,7,IF(P44=6,6,IF(P44=7,5,IF(P44=8,4,IF(P44=9,3,IF(P44=10,2,IF(P44="",0,1))))))))))))</f>
        <v>7</v>
      </c>
      <c r="R44" s="1">
        <v>5</v>
      </c>
      <c r="S44" s="1">
        <f>IF(R44=1,12,IF(R44=2,10,IF(R44=3,9,IF(R44=4,8,(IF(R44=5,7,IF(R44=6,6,IF(R44=7,5,IF(R44=8,4,IF(R44=9,3,IF(R44=10,2,IF(R44="",0,1))))))))))))</f>
        <v>7</v>
      </c>
    </row>
    <row r="45" spans="1:19" s="7" customFormat="1" ht="11.25" x14ac:dyDescent="0.2">
      <c r="A45" s="5" t="s">
        <v>15</v>
      </c>
      <c r="B45" s="1">
        <f>1+K45+M45+O45+Q45+S45</f>
        <v>27</v>
      </c>
      <c r="C45" s="96">
        <v>5</v>
      </c>
      <c r="D45" s="42" t="s">
        <v>20</v>
      </c>
      <c r="E45" s="15">
        <v>2010</v>
      </c>
      <c r="F45" s="12" t="s">
        <v>17</v>
      </c>
      <c r="G45" s="42" t="s">
        <v>56</v>
      </c>
      <c r="H45" s="1">
        <v>7</v>
      </c>
      <c r="I45" s="18">
        <f>IF(H45=1,12,IF(H45=2,10,IF(H45=3,9,IF(H45=4,8,(IF(H45=5,7,IF(H45=6,6,IF(H45=7,5,IF(H45=8,4,IF(H45=9,3,IF(H45=10,2,IF(H45="",0,1))))))))))))</f>
        <v>5</v>
      </c>
      <c r="J45" s="1">
        <v>6</v>
      </c>
      <c r="K45" s="18">
        <f t="shared" si="2"/>
        <v>6</v>
      </c>
      <c r="L45" s="1"/>
      <c r="M45" s="1"/>
      <c r="N45" s="1">
        <v>6</v>
      </c>
      <c r="O45" s="1">
        <f t="shared" si="3"/>
        <v>6</v>
      </c>
      <c r="P45" s="1">
        <v>6</v>
      </c>
      <c r="Q45" s="1">
        <f>IF(P45=1,12,IF(P45=2,10,IF(P45=3,9,IF(P45=4,8,(IF(P45=5,7,IF(P45=6,6,IF(P45=7,5,IF(P45=8,4,IF(P45=9,3,IF(P45=10,2,IF(P45="",0,1))))))))))))</f>
        <v>6</v>
      </c>
      <c r="R45" s="1">
        <v>4</v>
      </c>
      <c r="S45" s="1">
        <f>IF(R45=1,12,IF(R45=2,10,IF(R45=3,9,IF(R45=4,8,(IF(R45=5,7,IF(R45=6,6,IF(R45=7,5,IF(R45=8,4,IF(R45=9,3,IF(R45=10,2,IF(R45="",0,1))))))))))))</f>
        <v>8</v>
      </c>
    </row>
    <row r="46" spans="1:19" s="7" customFormat="1" ht="11.25" x14ac:dyDescent="0.2">
      <c r="A46" s="5" t="s">
        <v>54</v>
      </c>
      <c r="B46" s="1">
        <f t="shared" ref="B46:B81" si="4">I46+K46+M46+O46+Q46+S46</f>
        <v>22</v>
      </c>
      <c r="C46" s="1">
        <v>2</v>
      </c>
      <c r="D46" s="42" t="s">
        <v>74</v>
      </c>
      <c r="E46" s="15">
        <v>2010</v>
      </c>
      <c r="F46" s="12" t="s">
        <v>17</v>
      </c>
      <c r="G46" s="42" t="s">
        <v>78</v>
      </c>
      <c r="H46" s="1">
        <v>2</v>
      </c>
      <c r="I46" s="18">
        <f>IF(H46=1,12,IF(H46=2,10,IF(H46=3,9,IF(H46=4,8,(IF(H46=5,7,IF(H46=6,6,IF(H46=7,5,IF(H46=8,4,IF(H46=9,3,IF(H46=10,2,IF(H46="",0,1))))))))))))</f>
        <v>10</v>
      </c>
      <c r="J46" s="1"/>
      <c r="K46" s="18"/>
      <c r="L46" s="1">
        <v>1</v>
      </c>
      <c r="M46" s="1">
        <f>IF(L46=1,12,IF(L46=2,10,IF(L46=3,9,IF(L46=4,8,(IF(L46=5,7,IF(L46=6,6,IF(L46=7,5,IF(L46=8,4,IF(L46=9,3,IF(L46=10,2,IF(L46="",0,1))))))))))))</f>
        <v>12</v>
      </c>
      <c r="N46" s="1"/>
      <c r="O46" s="1"/>
      <c r="P46" s="1"/>
      <c r="Q46" s="1"/>
      <c r="R46" s="1"/>
      <c r="S46" s="1"/>
    </row>
    <row r="47" spans="1:19" s="7" customFormat="1" ht="11.25" x14ac:dyDescent="0.2">
      <c r="A47" s="5" t="s">
        <v>60</v>
      </c>
      <c r="B47" s="1">
        <f t="shared" si="4"/>
        <v>13</v>
      </c>
      <c r="C47" s="1">
        <v>4</v>
      </c>
      <c r="D47" s="42" t="s">
        <v>22</v>
      </c>
      <c r="E47" s="15">
        <v>2011</v>
      </c>
      <c r="F47" s="12" t="s">
        <v>17</v>
      </c>
      <c r="G47" s="42" t="s">
        <v>70</v>
      </c>
      <c r="H47" s="1">
        <v>9</v>
      </c>
      <c r="I47" s="18">
        <f>IF(H47=1,12,IF(H47=2,10,IF(H47=3,9,IF(H47=4,8,(IF(H47=5,7,IF(H47=6,6,IF(H47=7,5,IF(H47=8,4,IF(H47=9,3,IF(H47=10,2,IF(H47="",0,1))))))))))))</f>
        <v>3</v>
      </c>
      <c r="J47" s="1">
        <v>8</v>
      </c>
      <c r="K47" s="18">
        <f>IF(J47=1,12,IF(J47=2,10,IF(J47=3,9,IF(J47=4,8,(IF(J47=5,7,IF(J47=6,6,IF(J47=7,5,IF(J47=8,4,IF(J47=9,3,IF(J47=10,2,IF(J47="",0,1))))))))))))</f>
        <v>4</v>
      </c>
      <c r="L47" s="1">
        <v>7</v>
      </c>
      <c r="M47" s="1">
        <f>IF(L47=1,12,IF(L47=2,10,IF(L47=3,9,IF(L47=4,8,(IF(L47=5,7,IF(L47=6,6,IF(L47=7,5,IF(L47=8,4,IF(L47=9,3,IF(L47=10,2,IF(L47="",0,1))))))))))))</f>
        <v>5</v>
      </c>
      <c r="N47" s="1"/>
      <c r="O47" s="1"/>
      <c r="P47" s="1">
        <v>14</v>
      </c>
      <c r="Q47" s="1">
        <f>IF(P47=1,12,IF(P47=2,10,IF(P47=3,9,IF(P47=4,8,(IF(P47=5,7,IF(P47=6,6,IF(P47=7,5,IF(P47=8,4,IF(P47=9,3,IF(P47=10,2,IF(P47="",0,1))))))))))))</f>
        <v>1</v>
      </c>
      <c r="R47" s="1"/>
      <c r="S47" s="1"/>
    </row>
    <row r="48" spans="1:19" s="7" customFormat="1" ht="11.25" x14ac:dyDescent="0.2">
      <c r="A48" s="5" t="s">
        <v>62</v>
      </c>
      <c r="B48" s="1">
        <f t="shared" si="4"/>
        <v>12</v>
      </c>
      <c r="C48" s="1">
        <v>1</v>
      </c>
      <c r="D48" s="42" t="s">
        <v>73</v>
      </c>
      <c r="E48" s="15">
        <v>2010</v>
      </c>
      <c r="F48" s="12" t="s">
        <v>17</v>
      </c>
      <c r="G48" s="42" t="s">
        <v>72</v>
      </c>
      <c r="H48" s="1">
        <v>1</v>
      </c>
      <c r="I48" s="18">
        <f>IF(H48=1,12,IF(H48=2,10,IF(H48=3,9,IF(H48=4,8,(IF(H48=5,7,IF(H48=6,6,IF(H48=7,5,IF(H48=8,4,IF(H48=9,3,IF(H48=10,2,IF(H48="",0,1))))))))))))</f>
        <v>12</v>
      </c>
      <c r="J48" s="1"/>
      <c r="K48" s="18"/>
      <c r="L48" s="1"/>
      <c r="M48" s="1"/>
      <c r="N48" s="1"/>
      <c r="O48" s="1"/>
      <c r="P48" s="1"/>
      <c r="Q48" s="1"/>
      <c r="R48" s="1"/>
      <c r="S48" s="1"/>
    </row>
    <row r="49" spans="1:19" s="7" customFormat="1" ht="11.25" x14ac:dyDescent="0.2">
      <c r="A49" s="5" t="s">
        <v>24</v>
      </c>
      <c r="B49" s="1">
        <f t="shared" si="4"/>
        <v>11</v>
      </c>
      <c r="C49" s="1">
        <v>4</v>
      </c>
      <c r="D49" s="42" t="s">
        <v>106</v>
      </c>
      <c r="E49" s="15">
        <v>2012</v>
      </c>
      <c r="F49" s="12" t="s">
        <v>17</v>
      </c>
      <c r="G49" s="42" t="s">
        <v>80</v>
      </c>
      <c r="H49" s="1"/>
      <c r="I49" s="18"/>
      <c r="J49" s="1">
        <v>7</v>
      </c>
      <c r="K49" s="18">
        <f>IF(J49=1,12,IF(J49=2,10,IF(J49=3,9,IF(J49=4,8,(IF(J49=5,7,IF(J49=6,6,IF(J49=7,5,IF(J49=8,4,IF(J49=9,3,IF(J49=10,2,IF(J49="",0,1))))))))))))</f>
        <v>5</v>
      </c>
      <c r="L49" s="1"/>
      <c r="M49" s="1"/>
      <c r="N49" s="1">
        <v>12</v>
      </c>
      <c r="O49" s="1">
        <f>IF(N49=1,12,IF(N49=2,10,IF(N49=3,9,IF(N49=4,8,(IF(N49=5,7,IF(N49=6,6,IF(N49=7,5,IF(N49=8,4,IF(N49=9,3,IF(N49=10,2,IF(N49="",0,1))))))))))))</f>
        <v>1</v>
      </c>
      <c r="P49" s="1">
        <v>15</v>
      </c>
      <c r="Q49" s="1">
        <f>IF(P49=1,12,IF(P49=2,10,IF(P49=3,9,IF(P49=4,8,(IF(P49=5,7,IF(P49=6,6,IF(P49=7,5,IF(P49=8,4,IF(P49=9,3,IF(P49=10,2,IF(P49="",0,1))))))))))))</f>
        <v>1</v>
      </c>
      <c r="R49" s="1">
        <v>8</v>
      </c>
      <c r="S49" s="1">
        <f>IF(R49=1,12,IF(R49=2,10,IF(R49=3,9,IF(R49=4,8,(IF(R49=5,7,IF(R49=6,6,IF(R49=7,5,IF(R49=8,4,IF(R49=9,3,IF(R49=10,2,IF(R49="",0,1))))))))))))</f>
        <v>4</v>
      </c>
    </row>
    <row r="50" spans="1:19" s="7" customFormat="1" ht="11.25" x14ac:dyDescent="0.2">
      <c r="A50" s="5" t="s">
        <v>25</v>
      </c>
      <c r="B50" s="1">
        <f t="shared" si="4"/>
        <v>10</v>
      </c>
      <c r="C50" s="1">
        <v>1</v>
      </c>
      <c r="D50" s="42" t="s">
        <v>176</v>
      </c>
      <c r="E50" s="15">
        <v>2012</v>
      </c>
      <c r="F50" s="12" t="s">
        <v>17</v>
      </c>
      <c r="G50" s="42"/>
      <c r="H50" s="1"/>
      <c r="I50" s="18"/>
      <c r="J50" s="1"/>
      <c r="K50" s="18"/>
      <c r="L50" s="1"/>
      <c r="M50" s="1"/>
      <c r="N50" s="1">
        <v>2</v>
      </c>
      <c r="O50" s="1">
        <f>IF(N50=1,12,IF(N50=2,10,IF(N50=3,9,IF(N50=4,8,(IF(N50=5,7,IF(N50=6,6,IF(N50=7,5,IF(N50=8,4,IF(N50=9,3,IF(N50=10,2,IF(N50="",0,1))))))))))))</f>
        <v>10</v>
      </c>
      <c r="P50" s="1"/>
      <c r="Q50" s="1"/>
      <c r="R50" s="1"/>
      <c r="S50" s="1"/>
    </row>
    <row r="51" spans="1:19" s="7" customFormat="1" ht="11.25" x14ac:dyDescent="0.2">
      <c r="A51" s="5" t="s">
        <v>26</v>
      </c>
      <c r="B51" s="1">
        <f t="shared" si="4"/>
        <v>10</v>
      </c>
      <c r="C51" s="1">
        <v>1</v>
      </c>
      <c r="D51" s="53" t="s">
        <v>219</v>
      </c>
      <c r="E51" s="15">
        <v>2010</v>
      </c>
      <c r="F51" s="12" t="s">
        <v>17</v>
      </c>
      <c r="G51" s="42" t="s">
        <v>220</v>
      </c>
      <c r="H51" s="1"/>
      <c r="I51" s="18"/>
      <c r="J51" s="1"/>
      <c r="K51" s="18"/>
      <c r="L51" s="1"/>
      <c r="M51" s="1"/>
      <c r="N51" s="1"/>
      <c r="O51" s="1"/>
      <c r="P51" s="1">
        <v>2</v>
      </c>
      <c r="Q51" s="1">
        <f>IF(P51=1,12,IF(P51=2,10,IF(P51=3,9,IF(P51=4,8,(IF(P51=5,7,IF(P51=6,6,IF(P51=7,5,IF(P51=8,4,IF(P51=9,3,IF(P51=10,2,IF(P51="",0,1))))))))))))</f>
        <v>10</v>
      </c>
      <c r="R51" s="1"/>
      <c r="S51" s="1"/>
    </row>
    <row r="52" spans="1:19" s="7" customFormat="1" ht="11.25" x14ac:dyDescent="0.2">
      <c r="A52" s="5" t="s">
        <v>197</v>
      </c>
      <c r="B52" s="1">
        <f t="shared" si="4"/>
        <v>9</v>
      </c>
      <c r="C52" s="1">
        <v>1</v>
      </c>
      <c r="D52" s="42" t="s">
        <v>143</v>
      </c>
      <c r="E52" s="15">
        <v>2010</v>
      </c>
      <c r="F52" s="12" t="s">
        <v>17</v>
      </c>
      <c r="G52" s="42" t="s">
        <v>138</v>
      </c>
      <c r="H52" s="1"/>
      <c r="I52" s="1"/>
      <c r="J52" s="1"/>
      <c r="K52" s="1"/>
      <c r="L52" s="1">
        <v>3</v>
      </c>
      <c r="M52" s="1">
        <f>IF(L52=1,12,IF(L52=2,10,IF(L52=3,9,IF(L52=4,8,(IF(L52=5,7,IF(L52=6,6,IF(L52=7,5,IF(L52=8,4,IF(L52=9,3,IF(L52=10,2,IF(L52="",0,1))))))))))))</f>
        <v>9</v>
      </c>
      <c r="N52" s="1"/>
      <c r="O52" s="1"/>
      <c r="P52" s="1"/>
      <c r="Q52" s="1"/>
      <c r="R52" s="1"/>
      <c r="S52" s="1"/>
    </row>
    <row r="53" spans="1:19" s="7" customFormat="1" ht="11.25" x14ac:dyDescent="0.2">
      <c r="A53" s="5" t="s">
        <v>197</v>
      </c>
      <c r="B53" s="1">
        <f t="shared" si="4"/>
        <v>9</v>
      </c>
      <c r="C53" s="1">
        <v>1</v>
      </c>
      <c r="D53" s="53" t="s">
        <v>221</v>
      </c>
      <c r="E53" s="15">
        <v>2010</v>
      </c>
      <c r="F53" s="12" t="s">
        <v>17</v>
      </c>
      <c r="G53" s="42" t="s">
        <v>208</v>
      </c>
      <c r="H53" s="1"/>
      <c r="I53" s="1"/>
      <c r="J53" s="1"/>
      <c r="K53" s="1"/>
      <c r="L53" s="1"/>
      <c r="M53" s="1"/>
      <c r="N53" s="1"/>
      <c r="O53" s="1"/>
      <c r="P53" s="1">
        <v>3</v>
      </c>
      <c r="Q53" s="1">
        <f>IF(P53=1,12,IF(P53=2,10,IF(P53=3,9,IF(P53=4,8,(IF(P53=5,7,IF(P53=6,6,IF(P53=7,5,IF(P53=8,4,IF(P53=9,3,IF(P53=10,2,IF(P53="",0,1))))))))))))</f>
        <v>9</v>
      </c>
      <c r="R53" s="1"/>
      <c r="S53" s="1"/>
    </row>
    <row r="54" spans="1:19" s="7" customFormat="1" ht="11.25" x14ac:dyDescent="0.2">
      <c r="A54" s="5" t="s">
        <v>232</v>
      </c>
      <c r="B54" s="1">
        <f t="shared" si="4"/>
        <v>8</v>
      </c>
      <c r="C54" s="1">
        <v>1</v>
      </c>
      <c r="D54" s="42" t="s">
        <v>144</v>
      </c>
      <c r="E54" s="15">
        <v>2010</v>
      </c>
      <c r="F54" s="12" t="s">
        <v>17</v>
      </c>
      <c r="G54" s="42" t="s">
        <v>145</v>
      </c>
      <c r="H54" s="1"/>
      <c r="I54" s="1"/>
      <c r="J54" s="1"/>
      <c r="K54" s="1"/>
      <c r="L54" s="1">
        <v>4</v>
      </c>
      <c r="M54" s="1">
        <f>IF(L54=1,12,IF(L54=2,10,IF(L54=3,9,IF(L54=4,8,(IF(L54=5,7,IF(L54=6,6,IF(L54=7,5,IF(L54=8,4,IF(L54=9,3,IF(L54=10,2,IF(L54="",0,1))))))))))))</f>
        <v>8</v>
      </c>
      <c r="N54" s="1"/>
      <c r="O54" s="1"/>
      <c r="P54" s="1"/>
      <c r="Q54" s="1"/>
      <c r="R54" s="1"/>
      <c r="S54" s="1"/>
    </row>
    <row r="55" spans="1:19" s="7" customFormat="1" ht="11.25" x14ac:dyDescent="0.2">
      <c r="A55" s="5" t="s">
        <v>278</v>
      </c>
      <c r="B55" s="1">
        <f>I55+K55+M55+O55+Q55+S55</f>
        <v>7</v>
      </c>
      <c r="C55" s="1">
        <v>2</v>
      </c>
      <c r="D55" s="53" t="s">
        <v>228</v>
      </c>
      <c r="E55" s="15">
        <v>2013</v>
      </c>
      <c r="F55" s="12" t="s">
        <v>17</v>
      </c>
      <c r="G55" s="42" t="s">
        <v>212</v>
      </c>
      <c r="H55" s="1"/>
      <c r="I55" s="1"/>
      <c r="J55" s="1"/>
      <c r="K55" s="1"/>
      <c r="L55" s="1"/>
      <c r="M55" s="1"/>
      <c r="N55" s="1"/>
      <c r="O55" s="1"/>
      <c r="P55" s="1">
        <v>11</v>
      </c>
      <c r="Q55" s="1">
        <f>IF(P55=1,12,IF(P55=2,10,IF(P55=3,9,IF(P55=4,8,(IF(P55=5,7,IF(P55=6,6,IF(P55=7,5,IF(P55=8,4,IF(P55=9,3,IF(P55=10,2,IF(P55="",0,1))))))))))))</f>
        <v>1</v>
      </c>
      <c r="R55" s="1">
        <v>6</v>
      </c>
      <c r="S55" s="1">
        <f>IF(R55=1,12,IF(R55=2,10,IF(R55=3,9,IF(R55=4,8,(IF(R55=5,7,IF(R55=6,6,IF(R55=7,5,IF(R55=8,4,IF(R55=9,3,IF(R55=10,2,IF(R55="",0,1))))))))))))</f>
        <v>6</v>
      </c>
    </row>
    <row r="56" spans="1:19" s="7" customFormat="1" ht="11.25" x14ac:dyDescent="0.2">
      <c r="A56" s="5" t="s">
        <v>279</v>
      </c>
      <c r="B56" s="1">
        <f t="shared" si="4"/>
        <v>6</v>
      </c>
      <c r="C56" s="1">
        <v>4</v>
      </c>
      <c r="D56" s="42" t="s">
        <v>109</v>
      </c>
      <c r="E56" s="15">
        <v>2013</v>
      </c>
      <c r="F56" s="12" t="s">
        <v>17</v>
      </c>
      <c r="G56" s="42" t="s">
        <v>80</v>
      </c>
      <c r="H56" s="1"/>
      <c r="I56" s="1"/>
      <c r="J56" s="1">
        <v>12</v>
      </c>
      <c r="K56" s="1">
        <f>IF(J56=1,12,IF(J56=2,10,IF(J56=3,9,IF(J56=4,8,(IF(J56=5,7,IF(J56=6,6,IF(J56=7,5,IF(J56=8,4,IF(J56=9,3,IF(J56=10,2,IF(J56="",0,1))))))))))))</f>
        <v>1</v>
      </c>
      <c r="L56" s="1"/>
      <c r="M56" s="1"/>
      <c r="N56" s="1">
        <v>13</v>
      </c>
      <c r="O56" s="1">
        <f>IF(N56=1,12,IF(N56=2,10,IF(N56=3,9,IF(N56=4,8,(IF(N56=5,7,IF(N56=6,6,IF(N56=7,5,IF(N56=8,4,IF(N56=9,3,IF(N56=10,2,IF(N56="",0,1))))))))))))</f>
        <v>1</v>
      </c>
      <c r="P56" s="1">
        <v>18</v>
      </c>
      <c r="Q56" s="1">
        <f>IF(P56=1,12,IF(P56=2,10,IF(P56=3,9,IF(P56=4,8,(IF(P56=5,7,IF(P56=6,6,IF(P56=7,5,IF(P56=8,4,IF(P56=9,3,IF(P56=10,2,IF(P56="",0,1))))))))))))</f>
        <v>1</v>
      </c>
      <c r="R56" s="1">
        <v>9</v>
      </c>
      <c r="S56" s="1">
        <f>IF(R56=1,12,IF(R56=2,10,IF(R56=3,9,IF(R56=4,8,(IF(R56=5,7,IF(R56=6,6,IF(R56=7,5,IF(R56=8,4,IF(R56=9,3,IF(R56=10,2,IF(R56="",0,1))))))))))))</f>
        <v>3</v>
      </c>
    </row>
    <row r="57" spans="1:19" s="7" customFormat="1" ht="11.25" x14ac:dyDescent="0.2">
      <c r="A57" s="5" t="s">
        <v>280</v>
      </c>
      <c r="B57" s="1">
        <f t="shared" si="4"/>
        <v>10</v>
      </c>
      <c r="C57" s="1">
        <v>3</v>
      </c>
      <c r="D57" s="42" t="s">
        <v>21</v>
      </c>
      <c r="E57" s="15">
        <v>2011</v>
      </c>
      <c r="F57" s="12" t="s">
        <v>17</v>
      </c>
      <c r="G57" s="42" t="s">
        <v>80</v>
      </c>
      <c r="H57" s="1">
        <v>10</v>
      </c>
      <c r="I57" s="1">
        <f>IF(H57=1,12,IF(H57=2,10,IF(H57=3,9,IF(H57=4,8,(IF(H57=5,7,IF(H57=6,6,IF(H57=7,5,IF(H57=8,4,IF(H57=9,3,IF(H57=10,2,IF(H57="",0,1))))))))))))</f>
        <v>2</v>
      </c>
      <c r="J57" s="1">
        <v>9</v>
      </c>
      <c r="K57" s="1">
        <f>IF(J57=1,12,IF(J57=2,10,IF(J57=3,9,IF(J57=4,8,(IF(J57=5,7,IF(J57=6,6,IF(J57=7,5,IF(J57=8,4,IF(J57=9,3,IF(J57=10,2,IF(J57="",0,1))))))))))))</f>
        <v>3</v>
      </c>
      <c r="L57" s="1"/>
      <c r="M57" s="1"/>
      <c r="N57" s="1"/>
      <c r="O57" s="1"/>
      <c r="P57" s="1"/>
      <c r="Q57" s="1"/>
      <c r="R57" s="1">
        <v>7</v>
      </c>
      <c r="S57" s="1">
        <f>IF(R57=1,12,IF(R57=2,10,IF(R57=3,9,IF(R57=4,8,(IF(R57=5,7,IF(R57=6,6,IF(R57=7,5,IF(R57=8,4,IF(R57=9,3,IF(R57=10,2,IF(R57="",0,1))))))))))))</f>
        <v>5</v>
      </c>
    </row>
    <row r="58" spans="1:19" s="7" customFormat="1" ht="11.25" x14ac:dyDescent="0.2">
      <c r="A58" s="5" t="s">
        <v>281</v>
      </c>
      <c r="B58" s="1">
        <f>I58+K58+M58+O58+Q58+S58</f>
        <v>4</v>
      </c>
      <c r="C58" s="1">
        <v>3</v>
      </c>
      <c r="D58" s="42" t="s">
        <v>108</v>
      </c>
      <c r="E58" s="15">
        <v>2010</v>
      </c>
      <c r="F58" s="12" t="s">
        <v>17</v>
      </c>
      <c r="G58" s="42" t="s">
        <v>80</v>
      </c>
      <c r="H58" s="1"/>
      <c r="I58" s="1"/>
      <c r="J58" s="1">
        <v>11</v>
      </c>
      <c r="K58" s="18">
        <f>IF(J58=1,12,IF(J58=2,10,IF(J58=3,9,IF(J58=4,8,(IF(J58=5,7,IF(J58=6,6,IF(J58=7,5,IF(J58=8,4,IF(J58=9,3,IF(J58=10,2,IF(J58="",0,1))))))))))))</f>
        <v>1</v>
      </c>
      <c r="L58" s="1"/>
      <c r="M58" s="1"/>
      <c r="N58" s="1"/>
      <c r="O58" s="1"/>
      <c r="P58" s="1">
        <v>12</v>
      </c>
      <c r="Q58" s="1">
        <f>IF(P58=1,12,IF(P58=2,10,IF(P58=3,9,IF(P58=4,8,(IF(P58=5,7,IF(P58=6,6,IF(P58=7,5,IF(P58=8,4,IF(P58=9,3,IF(P58=10,2,IF(P58="",0,1))))))))))))</f>
        <v>1</v>
      </c>
      <c r="R58" s="1">
        <v>10</v>
      </c>
      <c r="S58" s="1">
        <f>IF(R58=1,12,IF(R58=2,10,IF(R58=3,9,IF(R58=4,8,(IF(R58=5,7,IF(R58=6,6,IF(R58=7,5,IF(R58=8,4,IF(R58=9,3,IF(R58=10,2,IF(R58="",0,1))))))))))))</f>
        <v>2</v>
      </c>
    </row>
    <row r="59" spans="1:19" s="7" customFormat="1" ht="11.25" x14ac:dyDescent="0.2">
      <c r="A59" s="5" t="s">
        <v>282</v>
      </c>
      <c r="B59" s="1">
        <f t="shared" si="4"/>
        <v>5</v>
      </c>
      <c r="C59" s="1">
        <v>1</v>
      </c>
      <c r="D59" s="53" t="s">
        <v>222</v>
      </c>
      <c r="E59" s="15">
        <v>2010</v>
      </c>
      <c r="F59" s="12" t="s">
        <v>17</v>
      </c>
      <c r="G59" s="42" t="s">
        <v>56</v>
      </c>
      <c r="H59" s="1"/>
      <c r="I59" s="1"/>
      <c r="J59" s="1"/>
      <c r="K59" s="1"/>
      <c r="L59" s="1"/>
      <c r="M59" s="1"/>
      <c r="N59" s="1"/>
      <c r="O59" s="1"/>
      <c r="P59" s="1">
        <v>7</v>
      </c>
      <c r="Q59" s="1">
        <f>IF(P59=1,12,IF(P59=2,10,IF(P59=3,9,IF(P59=4,8,(IF(P59=5,7,IF(P59=6,6,IF(P59=7,5,IF(P59=8,4,IF(P59=9,3,IF(P59=10,2,IF(P59="",0,1))))))))))))</f>
        <v>5</v>
      </c>
      <c r="R59" s="1"/>
      <c r="S59" s="1"/>
    </row>
    <row r="60" spans="1:19" s="7" customFormat="1" ht="11.25" x14ac:dyDescent="0.2">
      <c r="A60" s="5" t="s">
        <v>264</v>
      </c>
      <c r="B60" s="1">
        <f t="shared" si="4"/>
        <v>4</v>
      </c>
      <c r="C60" s="1">
        <v>1</v>
      </c>
      <c r="D60" s="42" t="s">
        <v>91</v>
      </c>
      <c r="E60" s="15">
        <v>2010</v>
      </c>
      <c r="F60" s="12" t="s">
        <v>17</v>
      </c>
      <c r="G60" s="42" t="s">
        <v>79</v>
      </c>
      <c r="H60" s="1">
        <v>8</v>
      </c>
      <c r="I60" s="1">
        <f>IF(H60=1,12,IF(H60=2,10,IF(H60=3,9,IF(H60=4,8,(IF(H60=5,7,IF(H60=6,6,IF(H60=7,5,IF(H60=8,4,IF(H60=9,3,IF(H60=10,2,IF(H60="",0,1))))))))))))</f>
        <v>4</v>
      </c>
      <c r="J60" s="1"/>
      <c r="K60" s="18"/>
      <c r="L60" s="1"/>
      <c r="M60" s="1"/>
      <c r="N60" s="1"/>
      <c r="O60" s="1"/>
      <c r="P60" s="1"/>
      <c r="Q60" s="1"/>
      <c r="R60" s="1"/>
      <c r="S60" s="1"/>
    </row>
    <row r="61" spans="1:19" s="7" customFormat="1" ht="11.25" x14ac:dyDescent="0.2">
      <c r="A61" s="5" t="s">
        <v>264</v>
      </c>
      <c r="B61" s="1">
        <f t="shared" si="4"/>
        <v>4</v>
      </c>
      <c r="C61" s="1">
        <v>1</v>
      </c>
      <c r="D61" s="42" t="s">
        <v>146</v>
      </c>
      <c r="E61" s="15">
        <v>2010</v>
      </c>
      <c r="F61" s="12" t="s">
        <v>17</v>
      </c>
      <c r="G61" s="42" t="s">
        <v>145</v>
      </c>
      <c r="H61" s="1"/>
      <c r="I61" s="1"/>
      <c r="J61" s="1"/>
      <c r="K61" s="18"/>
      <c r="L61" s="1">
        <v>8</v>
      </c>
      <c r="M61" s="1">
        <f>IF(L61=1,12,IF(L61=2,10,IF(L61=3,9,IF(L61=4,8,(IF(L61=5,7,IF(L61=6,6,IF(L61=7,5,IF(L61=8,4,IF(L61=9,3,IF(L61=10,2,IF(L61="",0,1))))))))))))</f>
        <v>4</v>
      </c>
      <c r="N61" s="1"/>
      <c r="O61" s="1"/>
      <c r="P61" s="1"/>
      <c r="Q61" s="1"/>
      <c r="R61" s="1"/>
      <c r="S61" s="1"/>
    </row>
    <row r="62" spans="1:19" s="7" customFormat="1" ht="11.25" x14ac:dyDescent="0.2">
      <c r="A62" s="5" t="s">
        <v>264</v>
      </c>
      <c r="B62" s="1">
        <f t="shared" si="4"/>
        <v>4</v>
      </c>
      <c r="C62" s="1">
        <v>1</v>
      </c>
      <c r="D62" s="42" t="s">
        <v>199</v>
      </c>
      <c r="E62" s="15">
        <v>2010</v>
      </c>
      <c r="F62" s="12" t="s">
        <v>17</v>
      </c>
      <c r="G62" s="42"/>
      <c r="H62" s="1"/>
      <c r="I62" s="1"/>
      <c r="J62" s="1"/>
      <c r="K62" s="18"/>
      <c r="L62" s="1"/>
      <c r="M62" s="1"/>
      <c r="N62" s="1">
        <v>8</v>
      </c>
      <c r="O62" s="1">
        <f>IF(N62=1,12,IF(N62=2,10,IF(N62=3,9,IF(N62=4,8,(IF(N62=5,7,IF(N62=6,6,IF(N62=7,5,IF(N62=8,4,IF(N62=9,3,IF(N62=10,2,IF(N62="",0,1))))))))))))</f>
        <v>4</v>
      </c>
      <c r="P62" s="1"/>
      <c r="Q62" s="1"/>
      <c r="R62" s="1"/>
      <c r="S62" s="1"/>
    </row>
    <row r="63" spans="1:19" s="7" customFormat="1" ht="11.25" x14ac:dyDescent="0.2">
      <c r="A63" s="5" t="s">
        <v>264</v>
      </c>
      <c r="B63" s="1">
        <f t="shared" si="4"/>
        <v>4</v>
      </c>
      <c r="C63" s="1">
        <v>1</v>
      </c>
      <c r="D63" s="53" t="s">
        <v>223</v>
      </c>
      <c r="E63" s="15">
        <v>2010</v>
      </c>
      <c r="F63" s="12" t="s">
        <v>17</v>
      </c>
      <c r="G63" s="42" t="s">
        <v>224</v>
      </c>
      <c r="H63" s="1"/>
      <c r="I63" s="1"/>
      <c r="J63" s="1"/>
      <c r="K63" s="18"/>
      <c r="L63" s="1"/>
      <c r="M63" s="1"/>
      <c r="N63" s="1"/>
      <c r="O63" s="1"/>
      <c r="P63" s="1">
        <v>8</v>
      </c>
      <c r="Q63" s="1">
        <f>IF(P63=1,12,IF(P63=2,10,IF(P63=3,9,IF(P63=4,8,(IF(P63=5,7,IF(P63=6,6,IF(P63=7,5,IF(P63=8,4,IF(P63=9,3,IF(P63=10,2,IF(P63="",0,1))))))))))))</f>
        <v>4</v>
      </c>
      <c r="R63" s="1"/>
      <c r="S63" s="1"/>
    </row>
    <row r="64" spans="1:19" s="7" customFormat="1" ht="11.25" x14ac:dyDescent="0.2">
      <c r="A64" s="5" t="s">
        <v>283</v>
      </c>
      <c r="B64" s="1">
        <f t="shared" si="4"/>
        <v>3</v>
      </c>
      <c r="C64" s="1">
        <v>1</v>
      </c>
      <c r="D64" s="42" t="s">
        <v>147</v>
      </c>
      <c r="E64" s="15">
        <v>2011</v>
      </c>
      <c r="F64" s="12" t="s">
        <v>17</v>
      </c>
      <c r="G64" s="42" t="s">
        <v>115</v>
      </c>
      <c r="H64" s="1"/>
      <c r="I64" s="1"/>
      <c r="J64" s="1"/>
      <c r="K64" s="18"/>
      <c r="L64" s="1">
        <v>9</v>
      </c>
      <c r="M64" s="1">
        <f>IF(L64=1,12,IF(L64=2,10,IF(L64=3,9,IF(L64=4,8,(IF(L64=5,7,IF(L64=6,6,IF(L64=7,5,IF(L64=8,4,IF(L64=9,3,IF(L64=10,2,IF(L64="",0,1))))))))))))</f>
        <v>3</v>
      </c>
      <c r="N64" s="1"/>
      <c r="O64" s="1"/>
      <c r="P64" s="1"/>
      <c r="Q64" s="1"/>
      <c r="R64" s="1"/>
      <c r="S64" s="1"/>
    </row>
    <row r="65" spans="1:19" s="7" customFormat="1" ht="11.25" x14ac:dyDescent="0.2">
      <c r="A65" s="5" t="s">
        <v>284</v>
      </c>
      <c r="B65" s="1">
        <f t="shared" si="4"/>
        <v>3</v>
      </c>
      <c r="C65" s="1">
        <v>1</v>
      </c>
      <c r="D65" s="53" t="s">
        <v>225</v>
      </c>
      <c r="E65" s="15">
        <v>2010</v>
      </c>
      <c r="F65" s="12" t="s">
        <v>17</v>
      </c>
      <c r="G65" s="42" t="s">
        <v>210</v>
      </c>
      <c r="H65" s="1"/>
      <c r="I65" s="1"/>
      <c r="J65" s="1"/>
      <c r="K65" s="18"/>
      <c r="L65" s="1"/>
      <c r="M65" s="1"/>
      <c r="N65" s="1"/>
      <c r="O65" s="1"/>
      <c r="P65" s="1">
        <v>9</v>
      </c>
      <c r="Q65" s="1">
        <f>IF(P65=1,12,IF(P65=2,10,IF(P65=3,9,IF(P65=4,8,(IF(P65=5,7,IF(P65=6,6,IF(P65=7,5,IF(P65=8,4,IF(P65=9,3,IF(P65=10,2,IF(P65="",0,1))))))))))))</f>
        <v>3</v>
      </c>
      <c r="R65" s="1"/>
      <c r="S65" s="1"/>
    </row>
    <row r="66" spans="1:19" s="7" customFormat="1" ht="11.25" x14ac:dyDescent="0.2">
      <c r="A66" s="5" t="s">
        <v>275</v>
      </c>
      <c r="B66" s="1">
        <f>I66+K66+M66+O66+Q66+S66</f>
        <v>2</v>
      </c>
      <c r="C66" s="1">
        <v>2</v>
      </c>
      <c r="D66" s="53" t="s">
        <v>229</v>
      </c>
      <c r="E66" s="15">
        <v>2011</v>
      </c>
      <c r="F66" s="12" t="s">
        <v>17</v>
      </c>
      <c r="G66" s="42" t="s">
        <v>261</v>
      </c>
      <c r="H66" s="1"/>
      <c r="I66" s="1"/>
      <c r="J66" s="1"/>
      <c r="K66" s="18"/>
      <c r="L66" s="1"/>
      <c r="M66" s="1"/>
      <c r="N66" s="1"/>
      <c r="O66" s="1"/>
      <c r="P66" s="1">
        <v>13</v>
      </c>
      <c r="Q66" s="1">
        <f>IF(P66=1,12,IF(P66=2,10,IF(P66=3,9,IF(P66=4,8,(IF(P66=5,7,IF(P66=6,6,IF(P66=7,5,IF(P66=8,4,IF(P66=9,3,IF(P66=10,2,IF(P66="",0,1))))))))))))</f>
        <v>1</v>
      </c>
      <c r="R66" s="1">
        <v>11</v>
      </c>
      <c r="S66" s="1">
        <f>IF(R66=1,12,IF(R66=2,10,IF(R66=3,9,IF(R66=4,8,(IF(R66=5,7,IF(R66=6,6,IF(R66=7,5,IF(R66=8,4,IF(R66=9,3,IF(R66=10,2,IF(R66="",0,1))))))))))))</f>
        <v>1</v>
      </c>
    </row>
    <row r="67" spans="1:19" s="7" customFormat="1" ht="11.25" x14ac:dyDescent="0.2">
      <c r="A67" s="5" t="s">
        <v>269</v>
      </c>
      <c r="B67" s="1">
        <f t="shared" si="4"/>
        <v>3</v>
      </c>
      <c r="C67" s="1">
        <v>3</v>
      </c>
      <c r="D67" s="42" t="s">
        <v>76</v>
      </c>
      <c r="E67" s="15">
        <v>2012</v>
      </c>
      <c r="F67" s="12" t="s">
        <v>17</v>
      </c>
      <c r="G67" s="42" t="s">
        <v>262</v>
      </c>
      <c r="H67" s="1">
        <v>12</v>
      </c>
      <c r="I67" s="1">
        <f>IF(H67=1,12,IF(H67=2,10,IF(H67=3,9,IF(H67=4,8,(IF(H67=5,7,IF(H67=6,6,IF(H67=7,5,IF(H67=8,4,IF(H67=9,3,IF(H67=10,2,IF(H67="",0,1))))))))))))</f>
        <v>1</v>
      </c>
      <c r="J67" s="1"/>
      <c r="K67" s="18"/>
      <c r="L67" s="1"/>
      <c r="M67" s="1"/>
      <c r="N67" s="1"/>
      <c r="O67" s="1"/>
      <c r="P67" s="1">
        <v>19</v>
      </c>
      <c r="Q67" s="1">
        <f>IF(P67=1,12,IF(P67=2,10,IF(P67=3,9,IF(P67=4,8,(IF(P67=5,7,IF(P67=6,6,IF(P67=7,5,IF(P67=8,4,IF(P67=9,3,IF(P67=10,2,IF(P67="",0,1))))))))))))</f>
        <v>1</v>
      </c>
      <c r="R67" s="1">
        <v>12</v>
      </c>
      <c r="S67" s="1">
        <f>IF(R67=1,12,IF(R67=2,10,IF(R67=3,9,IF(R67=4,8,(IF(R67=5,7,IF(R67=6,6,IF(R67=7,5,IF(R67=8,4,IF(R67=9,3,IF(R67=10,2,IF(R67="",0,1))))))))))))</f>
        <v>1</v>
      </c>
    </row>
    <row r="68" spans="1:19" s="7" customFormat="1" ht="11.25" x14ac:dyDescent="0.2">
      <c r="A68" s="5" t="s">
        <v>285</v>
      </c>
      <c r="B68" s="1">
        <f t="shared" si="4"/>
        <v>2</v>
      </c>
      <c r="C68" s="1">
        <v>1</v>
      </c>
      <c r="D68" s="42" t="s">
        <v>107</v>
      </c>
      <c r="E68" s="15">
        <v>2012</v>
      </c>
      <c r="F68" s="12" t="s">
        <v>17</v>
      </c>
      <c r="G68" s="42" t="s">
        <v>46</v>
      </c>
      <c r="H68" s="1"/>
      <c r="I68" s="1"/>
      <c r="J68" s="1">
        <v>10</v>
      </c>
      <c r="K68" s="18">
        <f>IF(J68=1,12,IF(J68=2,10,IF(J68=3,9,IF(J68=4,8,(IF(J68=5,7,IF(J68=6,6,IF(J68=7,5,IF(J68=8,4,IF(J68=9,3,IF(J68=10,2,IF(J68="",0,1))))))))))))</f>
        <v>2</v>
      </c>
      <c r="L68" s="1"/>
      <c r="M68" s="1"/>
      <c r="N68" s="1"/>
      <c r="O68" s="1"/>
      <c r="P68" s="1"/>
      <c r="Q68" s="1"/>
      <c r="R68" s="1"/>
      <c r="S68" s="1"/>
    </row>
    <row r="69" spans="1:19" s="7" customFormat="1" ht="11.25" x14ac:dyDescent="0.2">
      <c r="A69" s="5" t="s">
        <v>285</v>
      </c>
      <c r="B69" s="1">
        <f>I69+K69+M69+O69+Q69+S69</f>
        <v>2</v>
      </c>
      <c r="C69" s="1">
        <v>1</v>
      </c>
      <c r="D69" s="56" t="s">
        <v>175</v>
      </c>
      <c r="E69" s="55">
        <v>2012</v>
      </c>
      <c r="F69" s="12" t="s">
        <v>17</v>
      </c>
      <c r="G69" s="56" t="s">
        <v>46</v>
      </c>
      <c r="H69" s="18"/>
      <c r="I69" s="18"/>
      <c r="J69" s="18"/>
      <c r="K69" s="18"/>
      <c r="L69" s="18"/>
      <c r="M69" s="1"/>
      <c r="N69" s="18">
        <v>10</v>
      </c>
      <c r="O69" s="1">
        <f>IF(N69=1,12,IF(N69=2,10,IF(N69=3,9,IF(N69=4,8,(IF(N69=5,7,IF(N69=6,6,IF(N69=7,5,IF(N69=8,4,IF(N69=9,3,IF(N69=10,2,IF(N69="",0,1))))))))))))</f>
        <v>2</v>
      </c>
      <c r="P69" s="18"/>
      <c r="Q69" s="1"/>
      <c r="R69" s="18"/>
      <c r="S69" s="1"/>
    </row>
    <row r="70" spans="1:19" s="7" customFormat="1" ht="11.25" x14ac:dyDescent="0.2">
      <c r="A70" s="5" t="s">
        <v>286</v>
      </c>
      <c r="B70" s="1">
        <f>I70+K70+M70+O70+Q70+S70</f>
        <v>2</v>
      </c>
      <c r="C70" s="1">
        <v>1</v>
      </c>
      <c r="D70" s="42" t="s">
        <v>148</v>
      </c>
      <c r="E70" s="15">
        <v>2011</v>
      </c>
      <c r="F70" s="12" t="s">
        <v>17</v>
      </c>
      <c r="G70" s="42" t="s">
        <v>140</v>
      </c>
      <c r="H70" s="1"/>
      <c r="I70" s="1"/>
      <c r="J70" s="1"/>
      <c r="K70" s="18"/>
      <c r="L70" s="1">
        <v>10</v>
      </c>
      <c r="M70" s="1">
        <f>IF(L70=1,12,IF(L70=2,10,IF(L70=3,9,IF(L70=4,8,(IF(L70=5,7,IF(L70=6,6,IF(L70=7,5,IF(L70=8,4,IF(L70=9,3,IF(L70=10,2,IF(L70="",0,1))))))))))))</f>
        <v>2</v>
      </c>
      <c r="N70" s="1"/>
      <c r="O70" s="1"/>
      <c r="P70" s="1"/>
      <c r="Q70" s="1"/>
      <c r="R70" s="1"/>
      <c r="S70" s="1"/>
    </row>
    <row r="71" spans="1:19" s="7" customFormat="1" ht="11.25" x14ac:dyDescent="0.2">
      <c r="A71" s="5" t="s">
        <v>287</v>
      </c>
      <c r="B71" s="1">
        <f>I71+K71+M71+O71+Q71+S71</f>
        <v>2</v>
      </c>
      <c r="C71" s="1">
        <v>1</v>
      </c>
      <c r="D71" s="56" t="s">
        <v>226</v>
      </c>
      <c r="E71" s="55">
        <v>2010</v>
      </c>
      <c r="F71" s="12" t="s">
        <v>17</v>
      </c>
      <c r="G71" s="56" t="s">
        <v>227</v>
      </c>
      <c r="H71" s="18"/>
      <c r="I71" s="18"/>
      <c r="J71" s="18"/>
      <c r="K71" s="18"/>
      <c r="L71" s="18"/>
      <c r="M71" s="1"/>
      <c r="N71" s="18"/>
      <c r="O71" s="1"/>
      <c r="P71" s="18">
        <v>10</v>
      </c>
      <c r="Q71" s="1">
        <f>IF(P71=1,12,IF(P71=2,10,IF(P71=3,9,IF(P71=4,8,(IF(P71=5,7,IF(P71=6,6,IF(P71=7,5,IF(P71=8,4,IF(P71=9,3,IF(P71=10,2,IF(P71="",0,1))))))))))))</f>
        <v>2</v>
      </c>
      <c r="R71" s="18"/>
      <c r="S71" s="1"/>
    </row>
    <row r="72" spans="1:19" s="7" customFormat="1" ht="11.25" x14ac:dyDescent="0.2">
      <c r="A72" s="5" t="s">
        <v>288</v>
      </c>
      <c r="B72" s="1">
        <f t="shared" si="4"/>
        <v>2</v>
      </c>
      <c r="C72" s="1">
        <v>2</v>
      </c>
      <c r="D72" s="42" t="s">
        <v>23</v>
      </c>
      <c r="E72" s="15">
        <v>2011</v>
      </c>
      <c r="F72" s="12" t="s">
        <v>17</v>
      </c>
      <c r="G72" s="42" t="s">
        <v>56</v>
      </c>
      <c r="H72" s="1">
        <v>11</v>
      </c>
      <c r="I72" s="1">
        <f>IF(H72=1,12,IF(H72=2,10,IF(H72=3,9,IF(H72=4,8,(IF(H72=5,7,IF(H72=6,6,IF(H72=7,5,IF(H72=8,4,IF(H72=9,3,IF(H72=10,2,IF(H72="",0,1))))))))))))</f>
        <v>1</v>
      </c>
      <c r="J72" s="1"/>
      <c r="K72" s="18"/>
      <c r="L72" s="1"/>
      <c r="M72" s="1"/>
      <c r="N72" s="1">
        <v>16</v>
      </c>
      <c r="O72" s="1">
        <f>IF(N72=1,12,IF(N72=2,10,IF(N72=3,9,IF(N72=4,8,(IF(N72=5,7,IF(N72=6,6,IF(N72=7,5,IF(N72=8,4,IF(N72=9,3,IF(N72=10,2,IF(N72="",0,1))))))))))))</f>
        <v>1</v>
      </c>
      <c r="P72" s="1"/>
      <c r="Q72" s="1"/>
      <c r="R72" s="1"/>
      <c r="S72" s="1"/>
    </row>
    <row r="73" spans="1:19" s="7" customFormat="1" ht="11.25" x14ac:dyDescent="0.2">
      <c r="A73" s="69" t="s">
        <v>289</v>
      </c>
      <c r="B73" s="1">
        <f>I73+K73+M73+O73+Q73+S73</f>
        <v>1</v>
      </c>
      <c r="C73" s="1">
        <v>1</v>
      </c>
      <c r="D73" s="54" t="s">
        <v>263</v>
      </c>
      <c r="E73" s="55">
        <v>2012</v>
      </c>
      <c r="F73" s="12" t="s">
        <v>17</v>
      </c>
      <c r="G73" s="56"/>
      <c r="H73" s="18"/>
      <c r="I73" s="18"/>
      <c r="J73" s="18"/>
      <c r="K73" s="18"/>
      <c r="L73" s="18"/>
      <c r="M73" s="1"/>
      <c r="N73" s="18"/>
      <c r="O73" s="1"/>
      <c r="P73" s="18"/>
      <c r="Q73" s="1"/>
      <c r="R73" s="18">
        <v>12</v>
      </c>
      <c r="S73" s="1">
        <f>IF(R73=1,12,IF(R73=2,10,IF(R73=3,9,IF(R73=4,8,(IF(R73=5,7,IF(R73=6,6,IF(R73=7,5,IF(R73=8,4,IF(R73=9,3,IF(R73=10,2,IF(R73="",0,1))))))))))))</f>
        <v>1</v>
      </c>
    </row>
    <row r="74" spans="1:19" s="7" customFormat="1" ht="11.25" x14ac:dyDescent="0.2">
      <c r="A74" s="69" t="s">
        <v>290</v>
      </c>
      <c r="B74" s="1">
        <f>I74+K74+M74+O74+Q74+S74</f>
        <v>1</v>
      </c>
      <c r="C74" s="1">
        <v>1</v>
      </c>
      <c r="D74" s="56" t="s">
        <v>178</v>
      </c>
      <c r="E74" s="55">
        <v>2013</v>
      </c>
      <c r="F74" s="12" t="s">
        <v>17</v>
      </c>
      <c r="G74" s="56" t="s">
        <v>46</v>
      </c>
      <c r="H74" s="18"/>
      <c r="I74" s="18"/>
      <c r="J74" s="18"/>
      <c r="K74" s="18"/>
      <c r="L74" s="18"/>
      <c r="M74" s="1"/>
      <c r="N74" s="18">
        <v>14</v>
      </c>
      <c r="O74" s="1">
        <f>IF(N74=1,12,IF(N74=2,10,IF(N74=3,9,IF(N74=4,8,(IF(N74=5,7,IF(N74=6,6,IF(N74=7,5,IF(N74=8,4,IF(N74=9,3,IF(N74=10,2,IF(N74="",0,1))))))))))))</f>
        <v>1</v>
      </c>
      <c r="P74" s="18"/>
      <c r="Q74" s="1"/>
      <c r="R74" s="18"/>
      <c r="S74" s="1"/>
    </row>
    <row r="75" spans="1:19" s="7" customFormat="1" ht="11.25" x14ac:dyDescent="0.2">
      <c r="A75" s="69" t="s">
        <v>290</v>
      </c>
      <c r="B75" s="1">
        <f>I75+K75+M75+O75+Q75+S75</f>
        <v>1</v>
      </c>
      <c r="C75" s="1">
        <v>1</v>
      </c>
      <c r="D75" s="56" t="s">
        <v>179</v>
      </c>
      <c r="E75" s="55">
        <v>2013</v>
      </c>
      <c r="F75" s="12" t="s">
        <v>17</v>
      </c>
      <c r="G75" s="56" t="s">
        <v>167</v>
      </c>
      <c r="H75" s="18"/>
      <c r="I75" s="18"/>
      <c r="J75" s="18"/>
      <c r="K75" s="18"/>
      <c r="L75" s="18"/>
      <c r="M75" s="1"/>
      <c r="N75" s="18">
        <v>15</v>
      </c>
      <c r="O75" s="1">
        <f>IF(N75=1,12,IF(N75=2,10,IF(N75=3,9,IF(N75=4,8,(IF(N75=5,7,IF(N75=6,6,IF(N75=7,5,IF(N75=8,4,IF(N75=9,3,IF(N75=10,2,IF(N75="",0,1))))))))))))</f>
        <v>1</v>
      </c>
      <c r="P75" s="18"/>
      <c r="Q75" s="1"/>
      <c r="R75" s="18"/>
      <c r="S75" s="1"/>
    </row>
    <row r="76" spans="1:19" s="7" customFormat="1" ht="11.25" x14ac:dyDescent="0.2">
      <c r="A76" s="69" t="s">
        <v>290</v>
      </c>
      <c r="B76" s="1">
        <f>I76+K76+M76+O76+Q76+S76</f>
        <v>1</v>
      </c>
      <c r="C76" s="1">
        <v>1</v>
      </c>
      <c r="D76" s="54" t="s">
        <v>231</v>
      </c>
      <c r="E76" s="55">
        <v>2013</v>
      </c>
      <c r="F76" s="12" t="s">
        <v>17</v>
      </c>
      <c r="G76" s="56" t="s">
        <v>80</v>
      </c>
      <c r="H76" s="18"/>
      <c r="I76" s="18"/>
      <c r="J76" s="18"/>
      <c r="K76" s="18"/>
      <c r="L76" s="18"/>
      <c r="M76" s="1"/>
      <c r="N76" s="18"/>
      <c r="O76" s="1"/>
      <c r="P76" s="18">
        <v>20</v>
      </c>
      <c r="Q76" s="1">
        <f>IF(P76=1,12,IF(P76=2,10,IF(P76=3,9,IF(P76=4,8,(IF(P76=5,7,IF(P76=6,6,IF(P76=7,5,IF(P76=8,4,IF(P76=9,3,IF(P76=10,2,IF(P76="",0,1))))))))))))</f>
        <v>1</v>
      </c>
      <c r="R76" s="18"/>
      <c r="S76" s="1"/>
    </row>
    <row r="77" spans="1:19" s="7" customFormat="1" ht="11.25" x14ac:dyDescent="0.2">
      <c r="A77" s="69" t="s">
        <v>291</v>
      </c>
      <c r="B77" s="1">
        <f t="shared" si="4"/>
        <v>1</v>
      </c>
      <c r="C77" s="1">
        <v>1</v>
      </c>
      <c r="D77" s="56" t="s">
        <v>77</v>
      </c>
      <c r="E77" s="55">
        <v>2012</v>
      </c>
      <c r="F77" s="12" t="s">
        <v>17</v>
      </c>
      <c r="G77" s="56" t="s">
        <v>79</v>
      </c>
      <c r="H77" s="18">
        <v>13</v>
      </c>
      <c r="I77" s="18">
        <f>IF(H77=1,12,IF(H77=2,10,IF(H77=3,9,IF(H77=4,8,(IF(H77=5,7,IF(H77=6,6,IF(H77=7,5,IF(H77=8,4,IF(H77=9,3,IF(H77=10,2,IF(H77="",0,1))))))))))))</f>
        <v>1</v>
      </c>
      <c r="J77" s="18"/>
      <c r="K77" s="18"/>
      <c r="L77" s="18"/>
      <c r="M77" s="1"/>
      <c r="N77" s="18"/>
      <c r="O77" s="1"/>
      <c r="P77" s="18"/>
      <c r="Q77" s="1"/>
      <c r="R77" s="18"/>
      <c r="S77" s="1"/>
    </row>
    <row r="78" spans="1:19" s="7" customFormat="1" ht="11.25" x14ac:dyDescent="0.2">
      <c r="A78" s="69" t="s">
        <v>292</v>
      </c>
      <c r="B78" s="1">
        <f t="shared" si="4"/>
        <v>1</v>
      </c>
      <c r="C78" s="1">
        <v>1</v>
      </c>
      <c r="D78" s="56" t="s">
        <v>110</v>
      </c>
      <c r="E78" s="55">
        <v>2011</v>
      </c>
      <c r="F78" s="12" t="s">
        <v>17</v>
      </c>
      <c r="G78" s="56" t="s">
        <v>111</v>
      </c>
      <c r="H78" s="18"/>
      <c r="I78" s="18"/>
      <c r="J78" s="18">
        <v>13</v>
      </c>
      <c r="K78" s="18">
        <f>IF(J78=1,12,IF(J78=2,10,IF(J78=3,9,IF(J78=4,8,(IF(J78=5,7,IF(J78=6,6,IF(J78=7,5,IF(J78=8,4,IF(J78=9,3,IF(J78=10,2,IF(J78="",0,1))))))))))))</f>
        <v>1</v>
      </c>
      <c r="L78" s="18"/>
      <c r="M78" s="1"/>
      <c r="N78" s="18"/>
      <c r="O78" s="1"/>
      <c r="P78" s="18"/>
      <c r="Q78" s="1"/>
      <c r="R78" s="18"/>
      <c r="S78" s="1"/>
    </row>
    <row r="79" spans="1:19" s="7" customFormat="1" ht="11.25" x14ac:dyDescent="0.2">
      <c r="A79" s="69" t="s">
        <v>293</v>
      </c>
      <c r="B79" s="1">
        <f>I79+K79+M79+O79+Q79+S79</f>
        <v>1</v>
      </c>
      <c r="C79" s="1">
        <v>1</v>
      </c>
      <c r="D79" s="56" t="s">
        <v>149</v>
      </c>
      <c r="E79" s="55">
        <v>2010</v>
      </c>
      <c r="F79" s="12" t="s">
        <v>17</v>
      </c>
      <c r="G79" s="56" t="s">
        <v>138</v>
      </c>
      <c r="H79" s="18"/>
      <c r="I79" s="18"/>
      <c r="J79" s="18"/>
      <c r="K79" s="18"/>
      <c r="L79" s="18">
        <v>11</v>
      </c>
      <c r="M79" s="1">
        <f>IF(L79=1,12,IF(L79=2,10,IF(L79=3,9,IF(L79=4,8,(IF(L79=5,7,IF(L79=6,6,IF(L79=7,5,IF(L79=8,4,IF(L79=9,3,IF(L79=10,2,IF(L79="",0,1))))))))))))</f>
        <v>1</v>
      </c>
      <c r="N79" s="18"/>
      <c r="O79" s="1"/>
      <c r="P79" s="18"/>
      <c r="Q79" s="1"/>
      <c r="R79" s="18"/>
      <c r="S79" s="1"/>
    </row>
    <row r="80" spans="1:19" s="7" customFormat="1" ht="11.25" x14ac:dyDescent="0.2">
      <c r="A80" s="69" t="s">
        <v>293</v>
      </c>
      <c r="B80" s="1">
        <f>I80+K80+M80+O80+Q80+S80</f>
        <v>1</v>
      </c>
      <c r="C80" s="1">
        <v>1</v>
      </c>
      <c r="D80" s="42" t="s">
        <v>177</v>
      </c>
      <c r="E80" s="15">
        <v>2010</v>
      </c>
      <c r="F80" s="12" t="s">
        <v>17</v>
      </c>
      <c r="G80" s="42"/>
      <c r="H80" s="1"/>
      <c r="I80" s="1"/>
      <c r="J80" s="1"/>
      <c r="K80" s="18"/>
      <c r="L80" s="1"/>
      <c r="M80" s="1"/>
      <c r="N80" s="1">
        <v>11</v>
      </c>
      <c r="O80" s="1">
        <f>IF(N80=1,12,IF(N80=2,10,IF(N80=3,9,IF(N80=4,8,(IF(N80=5,7,IF(N80=6,6,IF(N80=7,5,IF(N80=8,4,IF(N80=9,3,IF(N80=10,2,IF(N80="",0,1))))))))))))</f>
        <v>1</v>
      </c>
      <c r="P80" s="1"/>
      <c r="Q80" s="1"/>
      <c r="R80" s="1"/>
      <c r="S80" s="1"/>
    </row>
    <row r="81" spans="1:19" s="7" customFormat="1" ht="11.25" x14ac:dyDescent="0.2">
      <c r="A81" s="69" t="s">
        <v>293</v>
      </c>
      <c r="B81" s="1">
        <f t="shared" si="4"/>
        <v>1</v>
      </c>
      <c r="C81" s="1">
        <v>1</v>
      </c>
      <c r="D81" s="54" t="s">
        <v>230</v>
      </c>
      <c r="E81" s="55">
        <v>2010</v>
      </c>
      <c r="F81" s="12" t="s">
        <v>17</v>
      </c>
      <c r="G81" s="56" t="s">
        <v>215</v>
      </c>
      <c r="H81" s="18"/>
      <c r="I81" s="18"/>
      <c r="J81" s="18"/>
      <c r="K81" s="18"/>
      <c r="L81" s="18"/>
      <c r="M81" s="1"/>
      <c r="N81" s="18"/>
      <c r="O81" s="1"/>
      <c r="P81" s="18">
        <v>16</v>
      </c>
      <c r="Q81" s="1">
        <f>IF(P81=1,12,IF(P81=2,10,IF(P81=3,9,IF(P81=4,8,(IF(P81=5,7,IF(P81=6,6,IF(P81=7,5,IF(P81=8,4,IF(P81=9,3,IF(P81=10,2,IF(P81="",0,1))))))))))))</f>
        <v>1</v>
      </c>
      <c r="R81" s="18"/>
      <c r="S81" s="1"/>
    </row>
    <row r="82" spans="1:19" s="7" customFormat="1" ht="11.25" x14ac:dyDescent="0.2">
      <c r="A82" s="63" t="s">
        <v>10</v>
      </c>
      <c r="B82" s="37">
        <f>1+K82+M82+O82+Q82+1</f>
        <v>50</v>
      </c>
      <c r="C82" s="82">
        <v>6</v>
      </c>
      <c r="D82" s="38" t="s">
        <v>81</v>
      </c>
      <c r="E82" s="40">
        <v>2010</v>
      </c>
      <c r="F82" s="41" t="s">
        <v>32</v>
      </c>
      <c r="G82" s="38" t="s">
        <v>47</v>
      </c>
      <c r="H82" s="37">
        <v>2</v>
      </c>
      <c r="I82" s="37">
        <f>IF(H82=1,12,IF(H82=2,10,IF(H82=3,9,IF(H82=4,8,(IF(H82=5,7,IF(H82=6,6,IF(H82=7,5,IF(H82=8,4,IF(H82=9,3,IF(H82=10,2,IF(H82="",0,1))))))))))))</f>
        <v>10</v>
      </c>
      <c r="J82" s="37">
        <v>1</v>
      </c>
      <c r="K82" s="4">
        <f>IF(J82=1,12,IF(J82=2,10,IF(J82=3,9,IF(J82=4,8,(IF(J82=5,7,IF(J82=6,6,IF(J82=7,5,IF(J82=8,4,IF(J82=9,3,IF(J82=10,2,IF(J82="",0,1))))))))))))</f>
        <v>12</v>
      </c>
      <c r="L82" s="37">
        <v>1</v>
      </c>
      <c r="M82" s="37">
        <f>IF(L82=1,12,IF(L82=2,10,IF(L82=3,9,IF(L82=4,8,(IF(L82=5,7,IF(L82=6,6,IF(L82=7,5,IF(L82=8,4,IF(L82=9,3,IF(L82=10,2,IF(L82="",0,1))))))))))))</f>
        <v>12</v>
      </c>
      <c r="N82" s="37">
        <v>1</v>
      </c>
      <c r="O82" s="37">
        <f>IF(N82=1,12,IF(N82=2,10,IF(N82=3,9,IF(N82=4,8,(IF(N82=5,7,IF(N82=6,6,IF(N82=7,5,IF(N82=8,4,IF(N82=9,3,IF(N82=10,2,IF(N82="",0,1))))))))))))</f>
        <v>12</v>
      </c>
      <c r="P82" s="37">
        <v>1</v>
      </c>
      <c r="Q82" s="37">
        <f>IF(P82=1,12,IF(P82=2,10,IF(P82=3,9,IF(P82=4,8,(IF(P82=5,7,IF(P82=6,6,IF(P82=7,5,IF(P82=8,4,IF(P82=9,3,IF(P82=10,2,IF(P82="",0,1))))))))))))</f>
        <v>12</v>
      </c>
      <c r="R82" s="37">
        <v>1</v>
      </c>
      <c r="S82" s="37">
        <f>IF(R82=1,12,IF(R82=2,10,IF(R82=3,9,IF(R82=4,8,(IF(R82=5,7,IF(R82=6,6,IF(R82=7,5,IF(R82=8,4,IF(R82=9,3,IF(R82=10,2,IF(R82="",0,1))))))))))))</f>
        <v>12</v>
      </c>
    </row>
    <row r="83" spans="1:19" s="7" customFormat="1" ht="11.25" x14ac:dyDescent="0.2">
      <c r="A83" s="59" t="s">
        <v>11</v>
      </c>
      <c r="B83" s="17">
        <f>I83+1+M83+1+Q83+S83</f>
        <v>44</v>
      </c>
      <c r="C83" s="85">
        <v>6</v>
      </c>
      <c r="D83" s="60" t="s">
        <v>29</v>
      </c>
      <c r="E83" s="61">
        <v>2011</v>
      </c>
      <c r="F83" s="62" t="s">
        <v>32</v>
      </c>
      <c r="G83" s="60" t="s">
        <v>80</v>
      </c>
      <c r="H83" s="17">
        <v>1</v>
      </c>
      <c r="I83" s="17">
        <f>IF(H83=1,12,IF(H83=2,10,IF(H83=3,9,IF(H83=4,8,(IF(H83=5,7,IF(H83=6,6,IF(H83=7,5,IF(H83=8,4,IF(H83=9,3,IF(H83=10,2,IF(H83="",0,1))))))))))))</f>
        <v>12</v>
      </c>
      <c r="J83" s="17">
        <v>3</v>
      </c>
      <c r="K83" s="17">
        <f>IF(J83=1,12,IF(J83=2,10,IF(J83=3,9,IF(J83=4,8,(IF(J83=5,7,IF(J83=6,6,IF(J83=7,5,IF(J83=8,4,IF(J83=9,3,IF(J83=10,2,IF(J83="",0,1))))))))))))</f>
        <v>9</v>
      </c>
      <c r="L83" s="17">
        <v>2</v>
      </c>
      <c r="M83" s="2">
        <f>IF(L83=1,12,IF(L83=2,10,IF(L83=3,9,IF(L83=4,8,(IF(L83=5,7,IF(L83=6,6,IF(L83=7,5,IF(L83=8,4,IF(L83=9,3,IF(L83=10,2,IF(L83="",0,1))))))))))))</f>
        <v>10</v>
      </c>
      <c r="N83" s="17">
        <v>4</v>
      </c>
      <c r="O83" s="2">
        <f>IF(N83=1,12,IF(N83=2,10,IF(N83=3,9,IF(N83=4,8,(IF(N83=5,7,IF(N83=6,6,IF(N83=7,5,IF(N83=8,4,IF(N83=9,3,IF(N83=10,2,IF(N83="",0,1))))))))))))</f>
        <v>8</v>
      </c>
      <c r="P83" s="17">
        <v>2</v>
      </c>
      <c r="Q83" s="2">
        <f>IF(P83=1,12,IF(P83=2,10,IF(P83=3,9,IF(P83=4,8,(IF(P83=5,7,IF(P83=6,6,IF(P83=7,5,IF(P83=8,4,IF(P83=9,3,IF(P83=10,2,IF(P83="",0,1))))))))))))</f>
        <v>10</v>
      </c>
      <c r="R83" s="17">
        <v>2</v>
      </c>
      <c r="S83" s="2">
        <f>IF(R83=1,12,IF(R83=2,10,IF(R83=3,9,IF(R83=4,8,(IF(R83=5,7,IF(R83=6,6,IF(R83=7,5,IF(R83=8,4,IF(R83=9,3,IF(R83=10,2,IF(R83="",0,1))))))))))))</f>
        <v>10</v>
      </c>
    </row>
    <row r="84" spans="1:19" s="7" customFormat="1" ht="11.25" x14ac:dyDescent="0.2">
      <c r="A84" s="3" t="s">
        <v>12</v>
      </c>
      <c r="B84" s="2">
        <f>1+K84+M84+O84+Q84+S84</f>
        <v>37</v>
      </c>
      <c r="C84" s="2">
        <v>5</v>
      </c>
      <c r="D84" s="19" t="s">
        <v>30</v>
      </c>
      <c r="E84" s="14">
        <v>2010</v>
      </c>
      <c r="F84" s="11" t="s">
        <v>32</v>
      </c>
      <c r="G84" s="19" t="s">
        <v>47</v>
      </c>
      <c r="H84" s="2">
        <v>4</v>
      </c>
      <c r="I84" s="2">
        <f>IF(H84=1,12,IF(H84=2,10,IF(H84=3,9,IF(H84=4,8,(IF(H84=5,7,IF(H84=6,6,IF(H84=7,5,IF(H84=8,4,IF(H84=9,3,IF(H84=10,2,IF(H84="",0,1))))))))))))</f>
        <v>8</v>
      </c>
      <c r="J84" s="2"/>
      <c r="K84" s="17"/>
      <c r="L84" s="2">
        <v>3</v>
      </c>
      <c r="M84" s="2">
        <f>IF(L84=1,12,IF(L84=2,10,IF(L84=3,9,IF(L84=4,8,(IF(L84=5,7,IF(L84=6,6,IF(L84=7,5,IF(L84=8,4,IF(L84=9,3,IF(L84=10,2,IF(L84="",0,1))))))))))))</f>
        <v>9</v>
      </c>
      <c r="N84" s="2">
        <v>3</v>
      </c>
      <c r="O84" s="2">
        <f>IF(N84=1,12,IF(N84=2,10,IF(N84=3,9,IF(N84=4,8,(IF(N84=5,7,IF(N84=6,6,IF(N84=7,5,IF(N84=8,4,IF(N84=9,3,IF(N84=10,2,IF(N84="",0,1))))))))))))</f>
        <v>9</v>
      </c>
      <c r="P84" s="2">
        <v>3</v>
      </c>
      <c r="Q84" s="2">
        <f>IF(P84=1,12,IF(P84=2,10,IF(P84=3,9,IF(P84=4,8,(IF(P84=5,7,IF(P84=6,6,IF(P84=7,5,IF(P84=8,4,IF(P84=9,3,IF(P84=10,2,IF(P84="",0,1))))))))))))</f>
        <v>9</v>
      </c>
      <c r="R84" s="2">
        <v>3</v>
      </c>
      <c r="S84" s="2">
        <f>IF(R84=1,12,IF(R84=2,10,IF(R84=3,9,IF(R84=4,8,(IF(R84=5,7,IF(R84=6,6,IF(R84=7,5,IF(R84=8,4,IF(R84=9,3,IF(R84=10,2,IF(R84="",0,1))))))))))))</f>
        <v>9</v>
      </c>
    </row>
    <row r="85" spans="1:19" s="7" customFormat="1" ht="11.25" x14ac:dyDescent="0.2">
      <c r="A85" s="5" t="s">
        <v>13</v>
      </c>
      <c r="B85" s="1">
        <f t="shared" ref="B85:B109" si="5">I85+K85+M85+O85+Q85+S85</f>
        <v>13</v>
      </c>
      <c r="C85" s="1">
        <v>2</v>
      </c>
      <c r="D85" s="42" t="s">
        <v>31</v>
      </c>
      <c r="E85" s="15">
        <v>2011</v>
      </c>
      <c r="F85" s="12" t="s">
        <v>32</v>
      </c>
      <c r="G85" s="42" t="s">
        <v>48</v>
      </c>
      <c r="H85" s="1">
        <v>5</v>
      </c>
      <c r="I85" s="1">
        <f>IF(H85=1,12,IF(H85=2,10,IF(H85=3,9,IF(H85=4,8,(IF(H85=5,7,IF(H85=6,6,IF(H85=7,5,IF(H85=8,4,IF(H85=9,3,IF(H85=10,2,IF(H85="",0,1))))))))))))</f>
        <v>7</v>
      </c>
      <c r="J85" s="1"/>
      <c r="K85" s="18"/>
      <c r="L85" s="1">
        <v>6</v>
      </c>
      <c r="M85" s="1">
        <f>IF(L85=1,12,IF(L85=2,10,IF(L85=3,9,IF(L85=4,8,(IF(L85=5,7,IF(L85=6,6,IF(L85=7,5,IF(L85=8,4,IF(L85=9,3,IF(L85=10,2,IF(L85="",0,1))))))))))))</f>
        <v>6</v>
      </c>
      <c r="N85" s="1"/>
      <c r="O85" s="1"/>
      <c r="P85" s="1"/>
      <c r="Q85" s="1"/>
      <c r="R85" s="1"/>
      <c r="S85" s="1"/>
    </row>
    <row r="86" spans="1:19" s="7" customFormat="1" ht="11.25" x14ac:dyDescent="0.2">
      <c r="A86" s="5" t="s">
        <v>14</v>
      </c>
      <c r="B86" s="1">
        <f t="shared" si="5"/>
        <v>10</v>
      </c>
      <c r="C86" s="1">
        <v>1</v>
      </c>
      <c r="D86" s="42" t="s">
        <v>168</v>
      </c>
      <c r="E86" s="15">
        <v>2011</v>
      </c>
      <c r="F86" s="12" t="s">
        <v>32</v>
      </c>
      <c r="G86" s="42" t="s">
        <v>47</v>
      </c>
      <c r="H86" s="1"/>
      <c r="I86" s="1"/>
      <c r="J86" s="1"/>
      <c r="K86" s="1"/>
      <c r="L86" s="1"/>
      <c r="M86" s="1"/>
      <c r="N86" s="1">
        <v>2</v>
      </c>
      <c r="O86" s="1">
        <f>IF(N86=1,12,IF(N86=2,10,IF(N86=3,9,IF(N86=4,8,(IF(N86=5,7,IF(N86=6,6,IF(N86=7,5,IF(N86=8,4,IF(N86=9,3,IF(N86=10,2,IF(N86="",0,1))))))))))))</f>
        <v>10</v>
      </c>
      <c r="P86" s="1"/>
      <c r="Q86" s="1"/>
      <c r="R86" s="1"/>
      <c r="S86" s="1"/>
    </row>
    <row r="87" spans="1:19" s="7" customFormat="1" ht="11.25" x14ac:dyDescent="0.2">
      <c r="A87" s="5" t="s">
        <v>15</v>
      </c>
      <c r="B87" s="1">
        <f>I87+K87+M87+O87+Q87+S87</f>
        <v>8</v>
      </c>
      <c r="C87" s="1">
        <v>1</v>
      </c>
      <c r="D87" s="53" t="s">
        <v>265</v>
      </c>
      <c r="E87" s="15">
        <v>2011</v>
      </c>
      <c r="F87" s="12" t="s">
        <v>32</v>
      </c>
      <c r="G87" s="42" t="s">
        <v>266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4</v>
      </c>
      <c r="S87" s="1">
        <f>IF(R87=1,12,IF(R87=2,10,IF(R87=3,9,IF(R87=4,8,(IF(R87=5,7,IF(R87=6,6,IF(R87=7,5,IF(R87=8,4,IF(R87=9,3,IF(R87=10,2,IF(R87="",0,1))))))))))))</f>
        <v>8</v>
      </c>
    </row>
    <row r="88" spans="1:19" s="7" customFormat="1" ht="11.25" x14ac:dyDescent="0.2">
      <c r="A88" s="5" t="s">
        <v>54</v>
      </c>
      <c r="B88" s="1">
        <f>I88+K88+M88+O88+Q88+S88</f>
        <v>8</v>
      </c>
      <c r="C88" s="1">
        <v>1</v>
      </c>
      <c r="D88" s="42" t="s">
        <v>150</v>
      </c>
      <c r="E88" s="15">
        <v>2011</v>
      </c>
      <c r="F88" s="12" t="s">
        <v>32</v>
      </c>
      <c r="G88" s="42" t="s">
        <v>115</v>
      </c>
      <c r="H88" s="1"/>
      <c r="I88" s="1"/>
      <c r="J88" s="1"/>
      <c r="K88" s="1"/>
      <c r="L88" s="1">
        <v>4</v>
      </c>
      <c r="M88" s="1">
        <f>IF(L88=1,12,IF(L88=2,10,IF(L88=3,9,IF(L88=4,8,(IF(L88=5,7,IF(L88=6,6,IF(L88=7,5,IF(L88=8,4,IF(L88=9,3,IF(L88=10,2,IF(L88="",0,1))))))))))))</f>
        <v>8</v>
      </c>
      <c r="N88" s="1"/>
      <c r="O88" s="1"/>
      <c r="P88" s="1"/>
      <c r="Q88" s="1"/>
      <c r="R88" s="1"/>
      <c r="S88" s="1"/>
    </row>
    <row r="89" spans="1:19" s="7" customFormat="1" ht="11.25" x14ac:dyDescent="0.2">
      <c r="A89" s="5" t="s">
        <v>60</v>
      </c>
      <c r="B89" s="1">
        <f>I89+K89+M89+O89+Q89+S89</f>
        <v>8</v>
      </c>
      <c r="C89" s="1">
        <v>1</v>
      </c>
      <c r="D89" s="42" t="s">
        <v>114</v>
      </c>
      <c r="E89" s="15">
        <v>2010</v>
      </c>
      <c r="F89" s="12" t="s">
        <v>32</v>
      </c>
      <c r="G89" s="42" t="s">
        <v>115</v>
      </c>
      <c r="H89" s="1"/>
      <c r="I89" s="1"/>
      <c r="J89" s="1">
        <v>4</v>
      </c>
      <c r="K89" s="1">
        <f>IF(J89=1,12,IF(J89=2,10,IF(J89=3,9,IF(J89=4,8,(IF(J89=5,7,IF(J89=6,6,IF(J89=7,5,IF(J89=8,4,IF(J89=9,3,IF(J89=10,2,IF(J89="",0,1))))))))))))</f>
        <v>8</v>
      </c>
      <c r="L89" s="1"/>
      <c r="M89" s="1"/>
      <c r="N89" s="1"/>
      <c r="O89" s="1"/>
      <c r="P89" s="1"/>
      <c r="Q89" s="1"/>
      <c r="R89" s="1"/>
      <c r="S89" s="1"/>
    </row>
    <row r="90" spans="1:19" s="7" customFormat="1" ht="11.25" x14ac:dyDescent="0.2">
      <c r="A90" s="5" t="s">
        <v>62</v>
      </c>
      <c r="B90" s="1">
        <f>I90+K90+M90+O90+Q90+S90</f>
        <v>8</v>
      </c>
      <c r="C90" s="1">
        <v>1</v>
      </c>
      <c r="D90" s="53" t="s">
        <v>233</v>
      </c>
      <c r="E90" s="15">
        <v>2010</v>
      </c>
      <c r="F90" s="12" t="s">
        <v>32</v>
      </c>
      <c r="G90" s="42" t="s">
        <v>234</v>
      </c>
      <c r="H90" s="1"/>
      <c r="I90" s="1"/>
      <c r="J90" s="1"/>
      <c r="K90" s="1"/>
      <c r="L90" s="1"/>
      <c r="M90" s="1"/>
      <c r="N90" s="1"/>
      <c r="O90" s="1"/>
      <c r="P90" s="1">
        <v>4</v>
      </c>
      <c r="Q90" s="1">
        <f>IF(P90=1,12,IF(P90=2,10,IF(P90=3,9,IF(P90=4,8,(IF(P90=5,7,IF(P90=6,6,IF(P90=7,5,IF(P90=8,4,IF(P90=9,3,IF(P90=10,2,IF(P90="",0,1))))))))))))</f>
        <v>8</v>
      </c>
      <c r="R90" s="1"/>
      <c r="S90" s="1"/>
    </row>
    <row r="91" spans="1:19" s="7" customFormat="1" ht="11.25" x14ac:dyDescent="0.2">
      <c r="A91" s="5" t="s">
        <v>24</v>
      </c>
      <c r="B91" s="1">
        <f t="shared" si="5"/>
        <v>8</v>
      </c>
      <c r="C91" s="1">
        <v>2</v>
      </c>
      <c r="D91" s="42" t="s">
        <v>52</v>
      </c>
      <c r="E91" s="15">
        <v>2012</v>
      </c>
      <c r="F91" s="12" t="s">
        <v>32</v>
      </c>
      <c r="G91" s="42" t="s">
        <v>80</v>
      </c>
      <c r="H91" s="1">
        <v>6</v>
      </c>
      <c r="I91" s="1">
        <f>IF(H91=1,12,IF(H91=2,10,IF(H91=3,9,IF(H91=4,8,(IF(H91=5,7,IF(H91=6,6,IF(H91=7,5,IF(H91=8,4,IF(H91=9,3,IF(H91=10,2,IF(H91="",0,1))))))))))))</f>
        <v>6</v>
      </c>
      <c r="J91" s="1">
        <v>10</v>
      </c>
      <c r="K91" s="1">
        <f>IF(J91=1,12,IF(J91=2,10,IF(J91=3,9,IF(J91=4,8,(IF(J91=5,7,IF(J91=6,6,IF(J91=7,5,IF(J91=8,4,IF(J91=9,3,IF(J91=10,2,IF(J91="",0,1))))))))))))</f>
        <v>2</v>
      </c>
      <c r="L91" s="1"/>
      <c r="M91" s="1"/>
      <c r="N91" s="1"/>
      <c r="O91" s="1"/>
      <c r="P91" s="1"/>
      <c r="Q91" s="1"/>
      <c r="R91" s="1"/>
      <c r="S91" s="1"/>
    </row>
    <row r="92" spans="1:19" s="7" customFormat="1" ht="11.25" x14ac:dyDescent="0.2">
      <c r="A92" s="5" t="s">
        <v>25</v>
      </c>
      <c r="B92" s="1">
        <f>I92+K92+M92+O92+Q92+S92</f>
        <v>7</v>
      </c>
      <c r="C92" s="1">
        <v>1</v>
      </c>
      <c r="D92" s="54" t="s">
        <v>267</v>
      </c>
      <c r="E92" s="55">
        <v>2012</v>
      </c>
      <c r="F92" s="12" t="s">
        <v>32</v>
      </c>
      <c r="G92" s="56" t="s">
        <v>152</v>
      </c>
      <c r="H92" s="18"/>
      <c r="I92" s="18"/>
      <c r="J92" s="18"/>
      <c r="K92" s="18"/>
      <c r="L92" s="18"/>
      <c r="M92" s="1"/>
      <c r="N92" s="18"/>
      <c r="O92" s="1"/>
      <c r="P92" s="18"/>
      <c r="Q92" s="1"/>
      <c r="R92" s="18">
        <v>5</v>
      </c>
      <c r="S92" s="1">
        <f>IF(R92=1,12,IF(R92=2,10,IF(R92=3,9,IF(R92=4,8,(IF(R92=5,7,IF(R92=6,6,IF(R92=7,5,IF(R92=8,4,IF(R92=9,3,IF(R92=10,2,IF(R92="",0,1))))))))))))</f>
        <v>7</v>
      </c>
    </row>
    <row r="93" spans="1:19" s="7" customFormat="1" ht="11.25" x14ac:dyDescent="0.2">
      <c r="A93" s="5" t="s">
        <v>26</v>
      </c>
      <c r="B93" s="1">
        <f>I93+K93+M93+O93+Q93+S93</f>
        <v>7</v>
      </c>
      <c r="C93" s="1">
        <v>1</v>
      </c>
      <c r="D93" s="54" t="s">
        <v>235</v>
      </c>
      <c r="E93" s="55">
        <v>2011</v>
      </c>
      <c r="F93" s="12" t="s">
        <v>32</v>
      </c>
      <c r="G93" s="56" t="s">
        <v>202</v>
      </c>
      <c r="H93" s="18"/>
      <c r="I93" s="18"/>
      <c r="J93" s="18"/>
      <c r="K93" s="18"/>
      <c r="L93" s="18"/>
      <c r="M93" s="1"/>
      <c r="N93" s="18"/>
      <c r="O93" s="1"/>
      <c r="P93" s="18">
        <v>5</v>
      </c>
      <c r="Q93" s="1">
        <f>IF(P93=1,12,IF(P93=2,10,IF(P93=3,9,IF(P93=4,8,(IF(P93=5,7,IF(P93=6,6,IF(P93=7,5,IF(P93=8,4,IF(P93=9,3,IF(P93=10,2,IF(P93="",0,1))))))))))))</f>
        <v>7</v>
      </c>
      <c r="R93" s="18"/>
      <c r="S93" s="1"/>
    </row>
    <row r="94" spans="1:19" s="7" customFormat="1" ht="11.25" x14ac:dyDescent="0.2">
      <c r="A94" s="5" t="s">
        <v>294</v>
      </c>
      <c r="B94" s="1">
        <f t="shared" si="5"/>
        <v>7</v>
      </c>
      <c r="C94" s="1">
        <v>1</v>
      </c>
      <c r="D94" s="42" t="s">
        <v>116</v>
      </c>
      <c r="E94" s="15">
        <v>2010</v>
      </c>
      <c r="F94" s="12" t="s">
        <v>32</v>
      </c>
      <c r="G94" s="42" t="s">
        <v>117</v>
      </c>
      <c r="H94" s="1"/>
      <c r="I94" s="1"/>
      <c r="J94" s="1">
        <v>5</v>
      </c>
      <c r="K94" s="1">
        <f>IF(J94=1,12,IF(J94=2,10,IF(J94=3,9,IF(J94=4,8,(IF(J94=5,7,IF(J94=6,6,IF(J94=7,5,IF(J94=8,4,IF(J94=9,3,IF(J94=10,2,IF(J94="",0,1))))))))))))</f>
        <v>7</v>
      </c>
      <c r="L94" s="1"/>
      <c r="M94" s="1"/>
      <c r="N94" s="1"/>
      <c r="O94" s="1"/>
      <c r="P94" s="1"/>
      <c r="Q94" s="1"/>
      <c r="R94" s="1"/>
      <c r="S94" s="1"/>
    </row>
    <row r="95" spans="1:19" s="7" customFormat="1" ht="11.25" x14ac:dyDescent="0.2">
      <c r="A95" s="5" t="s">
        <v>294</v>
      </c>
      <c r="B95" s="1">
        <f t="shared" si="5"/>
        <v>7</v>
      </c>
      <c r="C95" s="1">
        <v>1</v>
      </c>
      <c r="D95" s="42" t="s">
        <v>151</v>
      </c>
      <c r="E95" s="15">
        <v>2010</v>
      </c>
      <c r="F95" s="12" t="s">
        <v>32</v>
      </c>
      <c r="G95" s="42" t="s">
        <v>152</v>
      </c>
      <c r="H95" s="1"/>
      <c r="I95" s="1"/>
      <c r="J95" s="1"/>
      <c r="K95" s="1"/>
      <c r="L95" s="1">
        <v>5</v>
      </c>
      <c r="M95" s="1">
        <f>IF(L95=1,12,IF(L95=2,10,IF(L95=3,9,IF(L95=4,8,(IF(L95=5,7,IF(L95=6,6,IF(L95=7,5,IF(L95=8,4,IF(L95=9,3,IF(L95=10,2,IF(L95="",0,1))))))))))))</f>
        <v>7</v>
      </c>
      <c r="N95" s="1"/>
      <c r="O95" s="1"/>
      <c r="P95" s="1"/>
      <c r="Q95" s="1"/>
      <c r="R95" s="1"/>
      <c r="S95" s="1"/>
    </row>
    <row r="96" spans="1:19" s="7" customFormat="1" ht="11.25" x14ac:dyDescent="0.2">
      <c r="A96" s="5" t="s">
        <v>294</v>
      </c>
      <c r="B96" s="1">
        <f t="shared" si="5"/>
        <v>7</v>
      </c>
      <c r="C96" s="1">
        <v>1</v>
      </c>
      <c r="D96" s="56" t="s">
        <v>169</v>
      </c>
      <c r="E96" s="55">
        <v>2010</v>
      </c>
      <c r="F96" s="12" t="s">
        <v>32</v>
      </c>
      <c r="G96" s="56" t="s">
        <v>170</v>
      </c>
      <c r="H96" s="18"/>
      <c r="I96" s="18"/>
      <c r="J96" s="18"/>
      <c r="K96" s="18"/>
      <c r="L96" s="18"/>
      <c r="M96" s="1"/>
      <c r="N96" s="18">
        <v>5</v>
      </c>
      <c r="O96" s="1">
        <f>IF(N96=1,12,IF(N96=2,10,IF(N96=3,9,IF(N96=4,8,(IF(N96=5,7,IF(N96=6,6,IF(N96=7,5,IF(N96=8,4,IF(N96=9,3,IF(N96=10,2,IF(N96="",0,1))))))))))))</f>
        <v>7</v>
      </c>
      <c r="P96" s="18"/>
      <c r="Q96" s="1"/>
      <c r="R96" s="18"/>
      <c r="S96" s="1"/>
    </row>
    <row r="97" spans="1:19" s="7" customFormat="1" ht="11.25" x14ac:dyDescent="0.2">
      <c r="A97" s="68" t="s">
        <v>278</v>
      </c>
      <c r="B97" s="1">
        <f>I97+K97+M97+O97+Q97+S97</f>
        <v>6</v>
      </c>
      <c r="C97" s="1">
        <v>1</v>
      </c>
      <c r="D97" s="54" t="s">
        <v>268</v>
      </c>
      <c r="E97" s="55">
        <v>2013</v>
      </c>
      <c r="F97" s="12" t="s">
        <v>32</v>
      </c>
      <c r="G97" s="56" t="s">
        <v>46</v>
      </c>
      <c r="H97" s="18"/>
      <c r="I97" s="18"/>
      <c r="J97" s="18"/>
      <c r="K97" s="18"/>
      <c r="L97" s="18"/>
      <c r="M97" s="1"/>
      <c r="N97" s="18"/>
      <c r="O97" s="1"/>
      <c r="P97" s="18"/>
      <c r="Q97" s="1"/>
      <c r="R97" s="18">
        <v>6</v>
      </c>
      <c r="S97" s="1">
        <f>IF(R97=1,12,IF(R97=2,10,IF(R97=3,9,IF(R97=4,8,(IF(R97=5,7,IF(R97=6,6,IF(R97=7,5,IF(R97=8,4,IF(R97=9,3,IF(R97=10,2,IF(R97="",0,1))))))))))))</f>
        <v>6</v>
      </c>
    </row>
    <row r="98" spans="1:19" s="7" customFormat="1" ht="11.25" x14ac:dyDescent="0.2">
      <c r="A98" s="5" t="s">
        <v>279</v>
      </c>
      <c r="B98" s="1">
        <f>I98+K98+M98+O98+Q98+S98</f>
        <v>6</v>
      </c>
      <c r="C98" s="1">
        <v>1</v>
      </c>
      <c r="D98" s="54" t="s">
        <v>236</v>
      </c>
      <c r="E98" s="55">
        <v>2012</v>
      </c>
      <c r="F98" s="12" t="s">
        <v>32</v>
      </c>
      <c r="G98" s="56" t="s">
        <v>56</v>
      </c>
      <c r="H98" s="18"/>
      <c r="I98" s="18"/>
      <c r="J98" s="18"/>
      <c r="K98" s="18"/>
      <c r="L98" s="18"/>
      <c r="M98" s="1"/>
      <c r="N98" s="18"/>
      <c r="O98" s="1"/>
      <c r="P98" s="18">
        <v>6</v>
      </c>
      <c r="Q98" s="1">
        <f>IF(P98=1,12,IF(P98=2,10,IF(P98=3,9,IF(P98=4,8,(IF(P98=5,7,IF(P98=6,6,IF(P98=7,5,IF(P98=8,4,IF(P98=9,3,IF(P98=10,2,IF(P98="",0,1))))))))))))</f>
        <v>6</v>
      </c>
      <c r="R98" s="18"/>
      <c r="S98" s="1"/>
    </row>
    <row r="99" spans="1:19" s="7" customFormat="1" ht="11.25" x14ac:dyDescent="0.2">
      <c r="A99" s="5" t="s">
        <v>198</v>
      </c>
      <c r="B99" s="1">
        <f t="shared" si="5"/>
        <v>6</v>
      </c>
      <c r="C99" s="1">
        <v>1</v>
      </c>
      <c r="D99" s="56" t="s">
        <v>118</v>
      </c>
      <c r="E99" s="55">
        <v>2011</v>
      </c>
      <c r="F99" s="12" t="s">
        <v>32</v>
      </c>
      <c r="G99" s="56" t="s">
        <v>119</v>
      </c>
      <c r="H99" s="18"/>
      <c r="I99" s="18"/>
      <c r="J99" s="18">
        <v>6</v>
      </c>
      <c r="K99" s="18">
        <f>IF(J99=1,12,IF(J99=2,10,IF(J99=3,9,IF(J99=4,8,(IF(J99=5,7,IF(J99=6,6,IF(J99=7,5,IF(J99=8,4,IF(J99=9,3,IF(J99=10,2,IF(J99="",0,1))))))))))))</f>
        <v>6</v>
      </c>
      <c r="L99" s="18"/>
      <c r="M99" s="1"/>
      <c r="N99" s="18"/>
      <c r="O99" s="1"/>
      <c r="P99" s="18"/>
      <c r="Q99" s="1"/>
      <c r="R99" s="18"/>
      <c r="S99" s="1"/>
    </row>
    <row r="100" spans="1:19" s="7" customFormat="1" ht="11.25" x14ac:dyDescent="0.2">
      <c r="A100" s="5" t="s">
        <v>198</v>
      </c>
      <c r="B100" s="1">
        <f>I100+K100+M100+O100+Q100+S100</f>
        <v>6</v>
      </c>
      <c r="C100" s="1">
        <v>1</v>
      </c>
      <c r="D100" s="56" t="s">
        <v>171</v>
      </c>
      <c r="E100" s="55">
        <v>2011</v>
      </c>
      <c r="F100" s="12" t="s">
        <v>32</v>
      </c>
      <c r="G100" s="56" t="s">
        <v>172</v>
      </c>
      <c r="H100" s="18"/>
      <c r="I100" s="18"/>
      <c r="J100" s="18"/>
      <c r="K100" s="18"/>
      <c r="L100" s="18"/>
      <c r="M100" s="1"/>
      <c r="N100" s="18">
        <v>6</v>
      </c>
      <c r="O100" s="1">
        <f>IF(N100=1,12,IF(N100=2,10,IF(N100=3,9,IF(N100=4,8,(IF(N100=5,7,IF(N100=6,6,IF(N100=7,5,IF(N100=8,4,IF(N100=9,3,IF(N100=10,2,IF(N100="",0,1))))))))))))</f>
        <v>6</v>
      </c>
      <c r="P100" s="18"/>
      <c r="Q100" s="1"/>
      <c r="R100" s="18"/>
      <c r="S100" s="1"/>
    </row>
    <row r="101" spans="1:19" s="7" customFormat="1" ht="11.25" x14ac:dyDescent="0.2">
      <c r="A101" s="5" t="s">
        <v>282</v>
      </c>
      <c r="B101" s="1">
        <f t="shared" si="5"/>
        <v>6</v>
      </c>
      <c r="C101" s="1">
        <v>2</v>
      </c>
      <c r="D101" s="56" t="s">
        <v>122</v>
      </c>
      <c r="E101" s="55">
        <v>2013</v>
      </c>
      <c r="F101" s="12" t="s">
        <v>32</v>
      </c>
      <c r="G101" s="56" t="s">
        <v>47</v>
      </c>
      <c r="H101" s="18"/>
      <c r="I101" s="18"/>
      <c r="J101" s="18">
        <v>9</v>
      </c>
      <c r="K101" s="18">
        <f>IF(J101=1,12,IF(J101=2,10,IF(J101=3,9,IF(J101=4,8,(IF(J101=5,7,IF(J101=6,6,IF(J101=7,5,IF(J101=8,4,IF(J101=9,3,IF(J101=10,2,IF(J101="",0,1))))))))))))</f>
        <v>3</v>
      </c>
      <c r="L101" s="18"/>
      <c r="M101" s="1"/>
      <c r="N101" s="18">
        <v>9</v>
      </c>
      <c r="O101" s="1">
        <f>IF(N101=1,12,IF(N101=2,10,IF(N101=3,9,IF(N101=4,8,(IF(N101=5,7,IF(N101=6,6,IF(N101=7,5,IF(N101=8,4,IF(N101=9,3,IF(N101=10,2,IF(N101="",0,1))))))))))))</f>
        <v>3</v>
      </c>
      <c r="P101" s="18"/>
      <c r="Q101" s="1"/>
      <c r="R101" s="18"/>
      <c r="S101" s="1"/>
    </row>
    <row r="102" spans="1:19" s="7" customFormat="1" ht="11.25" x14ac:dyDescent="0.2">
      <c r="A102" s="69" t="s">
        <v>196</v>
      </c>
      <c r="B102" s="1">
        <f>I102+K102+M102+O102+Q102+S102</f>
        <v>5</v>
      </c>
      <c r="C102" s="1">
        <v>1</v>
      </c>
      <c r="D102" s="54" t="s">
        <v>237</v>
      </c>
      <c r="E102" s="55">
        <v>2013</v>
      </c>
      <c r="F102" s="12" t="s">
        <v>32</v>
      </c>
      <c r="G102" s="56" t="s">
        <v>80</v>
      </c>
      <c r="H102" s="18"/>
      <c r="I102" s="18"/>
      <c r="J102" s="18"/>
      <c r="K102" s="18"/>
      <c r="L102" s="18"/>
      <c r="M102" s="1"/>
      <c r="N102" s="18"/>
      <c r="O102" s="1"/>
      <c r="P102" s="18">
        <v>7</v>
      </c>
      <c r="Q102" s="1">
        <f>IF(P102=1,12,IF(P102=2,10,IF(P102=3,9,IF(P102=4,8,(IF(P102=5,7,IF(P102=6,6,IF(P102=7,5,IF(P102=8,4,IF(P102=9,3,IF(P102=10,2,IF(P102="",0,1))))))))))))</f>
        <v>5</v>
      </c>
      <c r="R102" s="18"/>
      <c r="S102" s="1"/>
    </row>
    <row r="103" spans="1:19" s="7" customFormat="1" ht="11.25" x14ac:dyDescent="0.2">
      <c r="A103" s="69" t="s">
        <v>295</v>
      </c>
      <c r="B103" s="1">
        <f t="shared" si="5"/>
        <v>5</v>
      </c>
      <c r="C103" s="1">
        <v>1</v>
      </c>
      <c r="D103" s="56" t="s">
        <v>120</v>
      </c>
      <c r="E103" s="55">
        <v>2010</v>
      </c>
      <c r="F103" s="12" t="s">
        <v>32</v>
      </c>
      <c r="G103" s="56" t="s">
        <v>80</v>
      </c>
      <c r="H103" s="18"/>
      <c r="I103" s="18"/>
      <c r="J103" s="18">
        <v>7</v>
      </c>
      <c r="K103" s="18">
        <f>IF(J103=1,12,IF(J103=2,10,IF(J103=3,9,IF(J103=4,8,(IF(J103=5,7,IF(J103=6,6,IF(J103=7,5,IF(J103=8,4,IF(J103=9,3,IF(J103=10,2,IF(J103="",0,1))))))))))))</f>
        <v>5</v>
      </c>
      <c r="L103" s="18"/>
      <c r="M103" s="1"/>
      <c r="N103" s="18"/>
      <c r="O103" s="1"/>
      <c r="P103" s="18"/>
      <c r="Q103" s="1"/>
      <c r="R103" s="18"/>
      <c r="S103" s="1"/>
    </row>
    <row r="104" spans="1:19" s="7" customFormat="1" ht="11.25" x14ac:dyDescent="0.2">
      <c r="A104" s="69" t="s">
        <v>295</v>
      </c>
      <c r="B104" s="1">
        <f t="shared" si="5"/>
        <v>5</v>
      </c>
      <c r="C104" s="1">
        <v>1</v>
      </c>
      <c r="D104" s="56" t="s">
        <v>153</v>
      </c>
      <c r="E104" s="55">
        <v>2010</v>
      </c>
      <c r="F104" s="12" t="s">
        <v>32</v>
      </c>
      <c r="G104" s="56" t="s">
        <v>152</v>
      </c>
      <c r="H104" s="18"/>
      <c r="I104" s="18"/>
      <c r="J104" s="18"/>
      <c r="K104" s="18"/>
      <c r="L104" s="18">
        <v>7</v>
      </c>
      <c r="M104" s="1">
        <f>IF(L104=1,12,IF(L104=2,10,IF(L104=3,9,IF(L104=4,8,(IF(L104=5,7,IF(L104=6,6,IF(L104=7,5,IF(L104=8,4,IF(L104=9,3,IF(L104=10,2,IF(L104="",0,1))))))))))))</f>
        <v>5</v>
      </c>
      <c r="N104" s="18"/>
      <c r="O104" s="1"/>
      <c r="P104" s="18"/>
      <c r="Q104" s="1"/>
      <c r="R104" s="18"/>
      <c r="S104" s="1"/>
    </row>
    <row r="105" spans="1:19" s="7" customFormat="1" ht="11.25" x14ac:dyDescent="0.2">
      <c r="A105" s="69" t="s">
        <v>295</v>
      </c>
      <c r="B105" s="1">
        <f t="shared" si="5"/>
        <v>5</v>
      </c>
      <c r="C105" s="1">
        <v>1</v>
      </c>
      <c r="D105" s="56" t="s">
        <v>173</v>
      </c>
      <c r="E105" s="55">
        <v>2010</v>
      </c>
      <c r="F105" s="12" t="s">
        <v>32</v>
      </c>
      <c r="G105" s="56" t="s">
        <v>47</v>
      </c>
      <c r="H105" s="18"/>
      <c r="I105" s="18"/>
      <c r="J105" s="18"/>
      <c r="K105" s="18"/>
      <c r="L105" s="18"/>
      <c r="M105" s="1"/>
      <c r="N105" s="18">
        <v>7</v>
      </c>
      <c r="O105" s="1">
        <f>IF(N105=1,12,IF(N105=2,10,IF(N105=3,9,IF(N105=4,8,(IF(N105=5,7,IF(N105=6,6,IF(N105=7,5,IF(N105=8,4,IF(N105=9,3,IF(N105=10,2,IF(N105="",0,1))))))))))))</f>
        <v>5</v>
      </c>
      <c r="P105" s="18"/>
      <c r="Q105" s="1"/>
      <c r="R105" s="18"/>
      <c r="S105" s="1"/>
    </row>
    <row r="106" spans="1:19" s="7" customFormat="1" ht="11.25" x14ac:dyDescent="0.2">
      <c r="A106" s="69" t="s">
        <v>284</v>
      </c>
      <c r="B106" s="1">
        <f t="shared" si="5"/>
        <v>4</v>
      </c>
      <c r="C106" s="1">
        <v>1</v>
      </c>
      <c r="D106" s="56" t="s">
        <v>121</v>
      </c>
      <c r="E106" s="55">
        <v>2013</v>
      </c>
      <c r="F106" s="12" t="s">
        <v>32</v>
      </c>
      <c r="G106" s="56" t="s">
        <v>46</v>
      </c>
      <c r="H106" s="18"/>
      <c r="I106" s="18"/>
      <c r="J106" s="18">
        <v>8</v>
      </c>
      <c r="K106" s="18">
        <f>IF(J106=1,12,IF(J106=2,10,IF(J106=3,9,IF(J106=4,8,(IF(J106=5,7,IF(J106=6,6,IF(J106=7,5,IF(J106=8,4,IF(J106=9,3,IF(J106=10,2,IF(J106="",0,1))))))))))))</f>
        <v>4</v>
      </c>
      <c r="L106" s="18"/>
      <c r="M106" s="1"/>
      <c r="N106" s="18"/>
      <c r="O106" s="1"/>
      <c r="P106" s="18"/>
      <c r="Q106" s="1"/>
      <c r="R106" s="18"/>
      <c r="S106" s="1"/>
    </row>
    <row r="107" spans="1:19" s="7" customFormat="1" ht="11.25" x14ac:dyDescent="0.2">
      <c r="A107" s="69" t="s">
        <v>275</v>
      </c>
      <c r="B107" s="1">
        <f t="shared" si="5"/>
        <v>4</v>
      </c>
      <c r="C107" s="1">
        <v>1</v>
      </c>
      <c r="D107" s="56" t="s">
        <v>174</v>
      </c>
      <c r="E107" s="55">
        <v>2012</v>
      </c>
      <c r="F107" s="12" t="s">
        <v>32</v>
      </c>
      <c r="G107" s="56"/>
      <c r="H107" s="18"/>
      <c r="I107" s="18"/>
      <c r="J107" s="18"/>
      <c r="K107" s="18"/>
      <c r="L107" s="18"/>
      <c r="M107" s="1"/>
      <c r="N107" s="18">
        <v>8</v>
      </c>
      <c r="O107" s="1">
        <f>IF(N107=1,12,IF(N107=2,10,IF(N107=3,9,IF(N107=4,8,(IF(N107=5,7,IF(N107=6,6,IF(N107=7,5,IF(N107=8,4,IF(N107=9,3,IF(N107=10,2,IF(N107="",0,1))))))))))))</f>
        <v>4</v>
      </c>
      <c r="P107" s="18"/>
      <c r="Q107" s="1"/>
      <c r="R107" s="18"/>
      <c r="S107" s="1"/>
    </row>
    <row r="108" spans="1:19" s="7" customFormat="1" ht="11.25" x14ac:dyDescent="0.2">
      <c r="A108" s="69" t="s">
        <v>269</v>
      </c>
      <c r="B108" s="1">
        <f t="shared" si="5"/>
        <v>1</v>
      </c>
      <c r="C108" s="1">
        <v>1</v>
      </c>
      <c r="D108" s="56" t="s">
        <v>123</v>
      </c>
      <c r="E108" s="55">
        <v>2013</v>
      </c>
      <c r="F108" s="12" t="s">
        <v>32</v>
      </c>
      <c r="G108" s="56" t="s">
        <v>46</v>
      </c>
      <c r="H108" s="18"/>
      <c r="I108" s="18"/>
      <c r="J108" s="18">
        <v>11</v>
      </c>
      <c r="K108" s="18">
        <f t="shared" ref="K108:K114" si="6">IF(J108=1,12,IF(J108=2,10,IF(J108=3,9,IF(J108=4,8,(IF(J108=5,7,IF(J108=6,6,IF(J108=7,5,IF(J108=8,4,IF(J108=9,3,IF(J108=10,2,IF(J108="",0,1))))))))))))</f>
        <v>1</v>
      </c>
      <c r="L108" s="18"/>
      <c r="M108" s="1"/>
      <c r="N108" s="18"/>
      <c r="O108" s="1"/>
      <c r="P108" s="18"/>
      <c r="Q108" s="1"/>
      <c r="R108" s="18"/>
      <c r="S108" s="1"/>
    </row>
    <row r="109" spans="1:19" s="7" customFormat="1" ht="11.25" x14ac:dyDescent="0.2">
      <c r="A109" s="97" t="s">
        <v>10</v>
      </c>
      <c r="B109" s="37">
        <f t="shared" si="5"/>
        <v>46</v>
      </c>
      <c r="C109" s="37">
        <v>4</v>
      </c>
      <c r="D109" s="38" t="s">
        <v>43</v>
      </c>
      <c r="E109" s="40">
        <v>2006</v>
      </c>
      <c r="F109" s="41" t="s">
        <v>34</v>
      </c>
      <c r="G109" s="38" t="s">
        <v>47</v>
      </c>
      <c r="H109" s="37">
        <v>1</v>
      </c>
      <c r="I109" s="37">
        <f>IF(H109=1,12,IF(H109=2,10,IF(H109=3,9,IF(H109=4,8,(IF(H109=5,7,IF(H109=6,6,IF(H109=7,5,IF(H109=8,4,IF(H109=9,3,IF(H109=10,2,IF(H109="",0,1))))))))))))</f>
        <v>12</v>
      </c>
      <c r="J109" s="37">
        <v>1</v>
      </c>
      <c r="K109" s="37">
        <f t="shared" si="6"/>
        <v>12</v>
      </c>
      <c r="L109" s="37"/>
      <c r="M109" s="37"/>
      <c r="N109" s="37">
        <v>2</v>
      </c>
      <c r="O109" s="37">
        <f>IF(N109=1,12,IF(N109=2,10,IF(N109=3,9,IF(N109=4,8,(IF(N109=5,7,IF(N109=6,6,IF(N109=7,5,IF(N109=8,4,IF(N109=9,3,IF(N109=10,2,IF(N109="",0,1))))))))))))</f>
        <v>10</v>
      </c>
      <c r="P109" s="37">
        <v>1</v>
      </c>
      <c r="Q109" s="37">
        <f>IF(P109=1,12,IF(P109=2,10,IF(P109=3,9,IF(P109=4,8,(IF(P109=5,7,IF(P109=6,6,IF(P109=7,5,IF(P109=8,4,IF(P109=9,3,IF(P109=10,2,IF(P109="",0,1))))))))))))</f>
        <v>12</v>
      </c>
      <c r="R109" s="37"/>
      <c r="S109" s="37"/>
    </row>
    <row r="110" spans="1:19" s="7" customFormat="1" ht="11.25" x14ac:dyDescent="0.2">
      <c r="A110" s="98" t="s">
        <v>11</v>
      </c>
      <c r="B110" s="2">
        <f>I110+K110+M110+O110+Q110+1</f>
        <v>39</v>
      </c>
      <c r="C110" s="83">
        <v>5</v>
      </c>
      <c r="D110" s="19" t="s">
        <v>53</v>
      </c>
      <c r="E110" s="14">
        <v>2007</v>
      </c>
      <c r="F110" s="11" t="s">
        <v>34</v>
      </c>
      <c r="G110" s="19" t="s">
        <v>47</v>
      </c>
      <c r="H110" s="2">
        <v>2</v>
      </c>
      <c r="I110" s="2">
        <f>IF(H110=1,12,IF(H110=2,10,IF(H110=3,9,IF(H110=4,8,(IF(H110=5,7,IF(H110=6,6,IF(H110=7,5,IF(H110=8,4,IF(H110=9,3,IF(H110=10,2,IF(H110="",0,1))))))))))))</f>
        <v>10</v>
      </c>
      <c r="J110" s="2">
        <v>2</v>
      </c>
      <c r="K110" s="2">
        <f t="shared" si="6"/>
        <v>10</v>
      </c>
      <c r="L110" s="2">
        <v>3</v>
      </c>
      <c r="M110" s="2">
        <f>IF(L110=1,12,IF(L110=2,10,IF(L110=3,9,IF(L110=4,8,(IF(L110=5,7,IF(L110=6,6,IF(L110=7,5,IF(L110=8,4,IF(L110=9,3,IF(L110=10,2,IF(L110="",0,1))))))))))))</f>
        <v>9</v>
      </c>
      <c r="N110" s="2">
        <v>3</v>
      </c>
      <c r="O110" s="2">
        <f>IF(N110=1,12,IF(N110=2,10,IF(N110=3,9,IF(N110=4,8,(IF(N110=5,7,IF(N110=6,6,IF(N110=7,5,IF(N110=8,4,IF(N110=9,3,IF(N110=10,2,IF(N110="",0,1))))))))))))</f>
        <v>9</v>
      </c>
      <c r="P110" s="2"/>
      <c r="Q110" s="2"/>
      <c r="R110" s="2">
        <v>6</v>
      </c>
      <c r="S110" s="2">
        <f>IF(R110=1,12,IF(R110=2,10,IF(R110=3,9,IF(R110=4,8,(IF(R110=5,7,IF(R110=6,6,IF(R110=7,5,IF(R110=8,4,IF(R110=9,3,IF(R110=10,2,IF(R110="",0,1))))))))))))</f>
        <v>6</v>
      </c>
    </row>
    <row r="111" spans="1:19" s="7" customFormat="1" ht="11.25" x14ac:dyDescent="0.2">
      <c r="A111" s="98" t="s">
        <v>12</v>
      </c>
      <c r="B111" s="2">
        <f>I111+1+M111+O111+Q111+S111</f>
        <v>33</v>
      </c>
      <c r="C111" s="83">
        <v>5</v>
      </c>
      <c r="D111" s="19" t="s">
        <v>33</v>
      </c>
      <c r="E111" s="14">
        <v>2005</v>
      </c>
      <c r="F111" s="11" t="s">
        <v>34</v>
      </c>
      <c r="G111" s="19" t="s">
        <v>80</v>
      </c>
      <c r="H111" s="2">
        <v>3</v>
      </c>
      <c r="I111" s="2">
        <f>IF(H111=1,12,IF(H111=2,10,IF(H111=3,9,IF(H111=4,8,(IF(H111=5,7,IF(H111=6,6,IF(H111=7,5,IF(H111=8,4,IF(H111=9,3,IF(H111=10,2,IF(H111="",0,1))))))))))))</f>
        <v>9</v>
      </c>
      <c r="J111" s="2">
        <v>6</v>
      </c>
      <c r="K111" s="2">
        <f t="shared" si="6"/>
        <v>6</v>
      </c>
      <c r="L111" s="2"/>
      <c r="M111" s="2"/>
      <c r="N111" s="2">
        <v>4</v>
      </c>
      <c r="O111" s="2">
        <f>IF(N111=1,12,IF(N111=2,10,IF(N111=3,9,IF(N111=4,8,(IF(N111=5,7,IF(N111=6,6,IF(N111=7,5,IF(N111=8,4,IF(N111=9,3,IF(N111=10,2,IF(N111="",0,1))))))))))))</f>
        <v>8</v>
      </c>
      <c r="P111" s="2">
        <v>4</v>
      </c>
      <c r="Q111" s="2">
        <f t="shared" ref="Q111:Q116" si="7">IF(P111=1,12,IF(P111=2,10,IF(P111=3,9,IF(P111=4,8,(IF(P111=5,7,IF(P111=6,6,IF(P111=7,5,IF(P111=8,4,IF(P111=9,3,IF(P111=10,2,IF(P111="",0,1))))))))))))</f>
        <v>8</v>
      </c>
      <c r="R111" s="2">
        <v>5</v>
      </c>
      <c r="S111" s="2">
        <f>IF(R111=1,12,IF(R111=2,10,IF(R111=3,9,IF(R111=4,8,(IF(R111=5,7,IF(R111=6,6,IF(R111=7,5,IF(R111=8,4,IF(R111=9,3,IF(R111=10,2,IF(R111="",0,1))))))))))))</f>
        <v>7</v>
      </c>
    </row>
    <row r="112" spans="1:19" s="7" customFormat="1" ht="11.25" x14ac:dyDescent="0.2">
      <c r="A112" s="76" t="s">
        <v>13</v>
      </c>
      <c r="B112" s="1">
        <f t="shared" ref="B112:B135" si="8">I112+K112+M112+O112+Q112+S112</f>
        <v>30</v>
      </c>
      <c r="C112" s="1">
        <v>4</v>
      </c>
      <c r="D112" s="6" t="s">
        <v>124</v>
      </c>
      <c r="E112" s="15">
        <v>2008</v>
      </c>
      <c r="F112" s="12" t="s">
        <v>34</v>
      </c>
      <c r="G112" s="6" t="s">
        <v>80</v>
      </c>
      <c r="H112" s="1"/>
      <c r="I112" s="1"/>
      <c r="J112" s="1">
        <v>3</v>
      </c>
      <c r="K112" s="1">
        <f t="shared" si="6"/>
        <v>9</v>
      </c>
      <c r="L112" s="1"/>
      <c r="M112" s="1"/>
      <c r="N112" s="1">
        <v>6</v>
      </c>
      <c r="O112" s="1">
        <f>IF(N112=1,12,IF(N112=2,10,IF(N112=3,9,IF(N112=4,8,(IF(N112=5,7,IF(N112=6,6,IF(N112=7,5,IF(N112=8,4,IF(N112=9,3,IF(N112=10,2,IF(N112="",0,1))))))))))))</f>
        <v>6</v>
      </c>
      <c r="P112" s="1">
        <v>5</v>
      </c>
      <c r="Q112" s="1">
        <f t="shared" si="7"/>
        <v>7</v>
      </c>
      <c r="R112" s="1">
        <v>4</v>
      </c>
      <c r="S112" s="1">
        <f>IF(R112=1,12,IF(R112=2,10,IF(R112=3,9,IF(R112=4,8,(IF(R112=5,7,IF(R112=6,6,IF(R112=7,5,IF(R112=8,4,IF(R112=9,3,IF(R112=10,2,IF(R112="",0,1))))))))))))</f>
        <v>8</v>
      </c>
    </row>
    <row r="113" spans="1:19" s="7" customFormat="1" ht="11.25" x14ac:dyDescent="0.2">
      <c r="A113" s="76" t="s">
        <v>14</v>
      </c>
      <c r="B113" s="1">
        <f t="shared" si="8"/>
        <v>27</v>
      </c>
      <c r="C113" s="1">
        <v>4</v>
      </c>
      <c r="D113" s="42" t="s">
        <v>126</v>
      </c>
      <c r="E113" s="15">
        <v>2007</v>
      </c>
      <c r="F113" s="12" t="s">
        <v>34</v>
      </c>
      <c r="G113" s="42" t="s">
        <v>70</v>
      </c>
      <c r="H113" s="1"/>
      <c r="I113" s="1"/>
      <c r="J113" s="1">
        <v>5</v>
      </c>
      <c r="K113" s="1">
        <f t="shared" si="6"/>
        <v>7</v>
      </c>
      <c r="L113" s="1">
        <v>4</v>
      </c>
      <c r="M113" s="1">
        <f>IF(L113=1,12,IF(L113=2,10,IF(L113=3,9,IF(L113=4,8,(IF(L113=5,7,IF(L113=6,6,IF(L113=7,5,IF(L113=8,4,IF(L113=9,3,IF(L113=10,2,IF(L113="",0,1))))))))))))</f>
        <v>8</v>
      </c>
      <c r="N113" s="1">
        <v>5</v>
      </c>
      <c r="O113" s="1">
        <f>IF(N113=1,12,IF(N113=2,10,IF(N113=3,9,IF(N113=4,8,(IF(N113=5,7,IF(N113=6,6,IF(N113=7,5,IF(N113=8,4,IF(N113=9,3,IF(N113=10,2,IF(N113="",0,1))))))))))))</f>
        <v>7</v>
      </c>
      <c r="P113" s="1">
        <v>7</v>
      </c>
      <c r="Q113" s="1">
        <f t="shared" si="7"/>
        <v>5</v>
      </c>
      <c r="R113" s="1"/>
      <c r="S113" s="1"/>
    </row>
    <row r="114" spans="1:19" s="7" customFormat="1" ht="11.25" x14ac:dyDescent="0.2">
      <c r="A114" s="76" t="s">
        <v>15</v>
      </c>
      <c r="B114" s="1">
        <f t="shared" si="8"/>
        <v>24</v>
      </c>
      <c r="C114" s="1">
        <v>3</v>
      </c>
      <c r="D114" s="6" t="s">
        <v>127</v>
      </c>
      <c r="E114" s="15">
        <v>2009</v>
      </c>
      <c r="F114" s="12" t="s">
        <v>34</v>
      </c>
      <c r="G114" s="6" t="s">
        <v>80</v>
      </c>
      <c r="H114" s="1"/>
      <c r="I114" s="1"/>
      <c r="J114" s="1">
        <v>7</v>
      </c>
      <c r="K114" s="1">
        <f t="shared" si="6"/>
        <v>5</v>
      </c>
      <c r="L114" s="1"/>
      <c r="M114" s="1"/>
      <c r="N114" s="1"/>
      <c r="O114" s="1"/>
      <c r="P114" s="1">
        <v>3</v>
      </c>
      <c r="Q114" s="1">
        <f t="shared" si="7"/>
        <v>9</v>
      </c>
      <c r="R114" s="1">
        <v>2</v>
      </c>
      <c r="S114" s="1">
        <f>IF(R114=1,12,IF(R114=2,10,IF(R114=3,9,IF(R114=4,8,(IF(R114=5,7,IF(R114=6,6,IF(R114=7,5,IF(R114=8,4,IF(R114=9,3,IF(R114=10,2,IF(R114="",0,1))))))))))))</f>
        <v>10</v>
      </c>
    </row>
    <row r="115" spans="1:19" s="7" customFormat="1" ht="11.25" x14ac:dyDescent="0.2">
      <c r="A115" s="76" t="s">
        <v>54</v>
      </c>
      <c r="B115" s="1">
        <f t="shared" si="8"/>
        <v>19</v>
      </c>
      <c r="C115" s="1">
        <v>2</v>
      </c>
      <c r="D115" s="53" t="s">
        <v>238</v>
      </c>
      <c r="E115" s="15">
        <v>2009</v>
      </c>
      <c r="F115" s="12" t="s">
        <v>34</v>
      </c>
      <c r="G115" s="42" t="s">
        <v>210</v>
      </c>
      <c r="H115" s="1"/>
      <c r="I115" s="1"/>
      <c r="J115" s="1"/>
      <c r="K115" s="1"/>
      <c r="L115" s="1"/>
      <c r="M115" s="1"/>
      <c r="N115" s="1"/>
      <c r="O115" s="1"/>
      <c r="P115" s="1">
        <v>2</v>
      </c>
      <c r="Q115" s="1">
        <f t="shared" si="7"/>
        <v>10</v>
      </c>
      <c r="R115" s="1">
        <v>3</v>
      </c>
      <c r="S115" s="1">
        <f>IF(R115=1,12,IF(R115=2,10,IF(R115=3,9,IF(R115=4,8,(IF(R115=5,7,IF(R115=6,6,IF(R115=7,5,IF(R115=8,4,IF(R115=9,3,IF(R115=10,2,IF(R115="",0,1))))))))))))</f>
        <v>9</v>
      </c>
    </row>
    <row r="116" spans="1:19" s="7" customFormat="1" ht="11.25" x14ac:dyDescent="0.2">
      <c r="A116" s="76" t="s">
        <v>60</v>
      </c>
      <c r="B116" s="1">
        <f t="shared" si="8"/>
        <v>17</v>
      </c>
      <c r="C116" s="1">
        <v>4</v>
      </c>
      <c r="D116" s="6" t="s">
        <v>92</v>
      </c>
      <c r="E116" s="15">
        <v>2009</v>
      </c>
      <c r="F116" s="12" t="s">
        <v>34</v>
      </c>
      <c r="G116" s="6" t="s">
        <v>80</v>
      </c>
      <c r="H116" s="1">
        <v>7</v>
      </c>
      <c r="I116" s="1">
        <f>IF(H116=1,12,IF(H116=2,10,IF(H116=3,9,IF(H116=4,8,(IF(H116=5,7,IF(H116=6,6,IF(H116=7,5,IF(H116=8,4,IF(H116=9,3,IF(H116=10,2,IF(H116="",0,1))))))))))))</f>
        <v>5</v>
      </c>
      <c r="J116" s="1">
        <v>9</v>
      </c>
      <c r="K116" s="1">
        <f>IF(J116=1,12,IF(J116=2,10,IF(J116=3,9,IF(J116=4,8,(IF(J116=5,7,IF(J116=6,6,IF(J116=7,5,IF(J116=8,4,IF(J116=9,3,IF(J116=10,2,IF(J116="",0,1))))))))))))</f>
        <v>3</v>
      </c>
      <c r="L116" s="1"/>
      <c r="M116" s="1"/>
      <c r="N116" s="1">
        <v>7</v>
      </c>
      <c r="O116" s="1">
        <f>IF(N116=1,12,IF(N116=2,10,IF(N116=3,9,IF(N116=4,8,(IF(N116=5,7,IF(N116=6,6,IF(N116=7,5,IF(N116=8,4,IF(N116=9,3,IF(N116=10,2,IF(N116="",0,1))))))))))))</f>
        <v>5</v>
      </c>
      <c r="P116" s="1">
        <v>8</v>
      </c>
      <c r="Q116" s="1">
        <f t="shared" si="7"/>
        <v>4</v>
      </c>
      <c r="R116" s="1"/>
      <c r="S116" s="1"/>
    </row>
    <row r="117" spans="1:19" s="7" customFormat="1" ht="11.25" x14ac:dyDescent="0.2">
      <c r="A117" s="76" t="s">
        <v>62</v>
      </c>
      <c r="B117" s="1">
        <f>I117+K117+M117+O117+Q117+S117</f>
        <v>12</v>
      </c>
      <c r="C117" s="1">
        <v>1</v>
      </c>
      <c r="D117" s="53" t="s">
        <v>272</v>
      </c>
      <c r="E117" s="15">
        <v>2009</v>
      </c>
      <c r="F117" s="12" t="s">
        <v>34</v>
      </c>
      <c r="G117" s="42" t="s">
        <v>213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>
        <v>1</v>
      </c>
      <c r="S117" s="1">
        <f>IF(R117=1,12,IF(R117=2,10,IF(R117=3,9,IF(R117=4,8,(IF(R117=5,7,IF(R117=6,6,IF(R117=7,5,IF(R117=8,4,IF(R117=9,3,IF(R117=10,2,IF(R117="",0,1))))))))))))</f>
        <v>12</v>
      </c>
    </row>
    <row r="118" spans="1:19" s="7" customFormat="1" ht="11.25" x14ac:dyDescent="0.2">
      <c r="A118" s="76" t="s">
        <v>24</v>
      </c>
      <c r="B118" s="1">
        <f>I118+K118+M118+O118+Q118+S118</f>
        <v>12</v>
      </c>
      <c r="C118" s="1">
        <v>1</v>
      </c>
      <c r="D118" s="6" t="s">
        <v>187</v>
      </c>
      <c r="E118" s="15">
        <v>2006</v>
      </c>
      <c r="F118" s="12" t="s">
        <v>34</v>
      </c>
      <c r="G118" s="6" t="s">
        <v>188</v>
      </c>
      <c r="H118" s="1"/>
      <c r="I118" s="1"/>
      <c r="J118" s="1"/>
      <c r="K118" s="1"/>
      <c r="L118" s="1"/>
      <c r="M118" s="1"/>
      <c r="N118" s="1">
        <v>1</v>
      </c>
      <c r="O118" s="1">
        <f>IF(N118=1,12,IF(N118=2,10,IF(N118=3,9,IF(N118=4,8,(IF(N118=5,7,IF(N118=6,6,IF(N118=7,5,IF(N118=8,4,IF(N118=9,3,IF(N118=10,2,IF(N118="",0,1))))))))))))</f>
        <v>12</v>
      </c>
      <c r="P118" s="1"/>
      <c r="Q118" s="1"/>
      <c r="R118" s="1"/>
      <c r="S118" s="1"/>
    </row>
    <row r="119" spans="1:19" s="7" customFormat="1" ht="11.25" x14ac:dyDescent="0.2">
      <c r="A119" s="76" t="s">
        <v>25</v>
      </c>
      <c r="B119" s="1">
        <f t="shared" si="8"/>
        <v>12</v>
      </c>
      <c r="C119" s="1">
        <v>1</v>
      </c>
      <c r="D119" s="6" t="s">
        <v>154</v>
      </c>
      <c r="E119" s="15">
        <v>2005</v>
      </c>
      <c r="F119" s="12" t="s">
        <v>34</v>
      </c>
      <c r="G119" s="6" t="s">
        <v>155</v>
      </c>
      <c r="H119" s="1"/>
      <c r="I119" s="1"/>
      <c r="J119" s="1"/>
      <c r="K119" s="1"/>
      <c r="L119" s="1">
        <v>1</v>
      </c>
      <c r="M119" s="1">
        <f>IF(L119=1,12,IF(L119=2,10,IF(L119=3,9,IF(L119=4,8,(IF(L119=5,7,IF(L119=6,6,IF(L119=7,5,IF(L119=8,4,IF(L119=9,3,IF(L119=10,2,IF(L119="",0,1))))))))))))</f>
        <v>12</v>
      </c>
      <c r="N119" s="1"/>
      <c r="O119" s="1"/>
      <c r="P119" s="1"/>
      <c r="Q119" s="1"/>
      <c r="R119" s="1"/>
      <c r="S119" s="1"/>
    </row>
    <row r="120" spans="1:19" s="7" customFormat="1" ht="11.25" x14ac:dyDescent="0.2">
      <c r="A120" s="76" t="s">
        <v>26</v>
      </c>
      <c r="B120" s="1">
        <f t="shared" si="8"/>
        <v>12</v>
      </c>
      <c r="C120" s="1">
        <v>4</v>
      </c>
      <c r="D120" s="6" t="s">
        <v>129</v>
      </c>
      <c r="E120" s="15">
        <v>2009</v>
      </c>
      <c r="F120" s="12" t="s">
        <v>34</v>
      </c>
      <c r="G120" s="6" t="s">
        <v>80</v>
      </c>
      <c r="H120" s="1"/>
      <c r="I120" s="1"/>
      <c r="J120" s="1">
        <v>10</v>
      </c>
      <c r="K120" s="1">
        <f>IF(J120=1,12,IF(J120=2,10,IF(J120=3,9,IF(J120=4,8,(IF(J120=5,7,IF(J120=6,6,IF(J120=7,5,IF(J120=8,4,IF(J120=9,3,IF(J120=10,2,IF(J120="",0,1))))))))))))</f>
        <v>2</v>
      </c>
      <c r="L120" s="1"/>
      <c r="M120" s="1"/>
      <c r="N120" s="1">
        <v>8</v>
      </c>
      <c r="O120" s="1">
        <f>IF(N120=1,12,IF(N120=2,10,IF(N120=3,9,IF(N120=4,8,(IF(N120=5,7,IF(N120=6,6,IF(N120=7,5,IF(N120=8,4,IF(N120=9,3,IF(N120=10,2,IF(N120="",0,1))))))))))))</f>
        <v>4</v>
      </c>
      <c r="P120" s="1">
        <v>10</v>
      </c>
      <c r="Q120" s="1">
        <f>IF(P120=1,12,IF(P120=2,10,IF(P120=3,9,IF(P120=4,8,(IF(P120=5,7,IF(P120=6,6,IF(P120=7,5,IF(P120=8,4,IF(P120=9,3,IF(P120=10,2,IF(P120="",0,1))))))))))))</f>
        <v>2</v>
      </c>
      <c r="R120" s="1">
        <v>8</v>
      </c>
      <c r="S120" s="1">
        <f>IF(R120=1,12,IF(R120=2,10,IF(R120=3,9,IF(R120=4,8,(IF(R120=5,7,IF(R120=6,6,IF(R120=7,5,IF(R120=8,4,IF(R120=9,3,IF(R120=10,2,IF(R120="",0,1))))))))))))</f>
        <v>4</v>
      </c>
    </row>
    <row r="121" spans="1:19" s="7" customFormat="1" ht="11.25" x14ac:dyDescent="0.2">
      <c r="A121" s="5" t="s">
        <v>55</v>
      </c>
      <c r="B121" s="1">
        <f t="shared" si="8"/>
        <v>11</v>
      </c>
      <c r="C121" s="1">
        <v>3</v>
      </c>
      <c r="D121" s="6" t="s">
        <v>128</v>
      </c>
      <c r="E121" s="15">
        <v>2009</v>
      </c>
      <c r="F121" s="12" t="s">
        <v>34</v>
      </c>
      <c r="G121" s="6" t="s">
        <v>56</v>
      </c>
      <c r="H121" s="1"/>
      <c r="I121" s="1"/>
      <c r="J121" s="1">
        <v>8</v>
      </c>
      <c r="K121" s="1">
        <f>IF(J121=1,12,IF(J121=2,10,IF(J121=3,9,IF(J121=4,8,(IF(J121=5,7,IF(J121=6,6,IF(J121=7,5,IF(J121=8,4,IF(J121=9,3,IF(J121=10,2,IF(J121="",0,1))))))))))))</f>
        <v>4</v>
      </c>
      <c r="L121" s="1">
        <v>6</v>
      </c>
      <c r="M121" s="1">
        <f>IF(L121=1,12,IF(L121=2,10,IF(L121=3,9,IF(L121=4,8,(IF(L121=5,7,IF(L121=6,6,IF(L121=7,5,IF(L121=8,4,IF(L121=9,3,IF(L121=10,2,IF(L121="",0,1))))))))))))</f>
        <v>6</v>
      </c>
      <c r="N121" s="1"/>
      <c r="O121" s="1"/>
      <c r="P121" s="1">
        <v>11</v>
      </c>
      <c r="Q121" s="1">
        <f>IF(P121=1,12,IF(P121=2,10,IF(P121=3,9,IF(P121=4,8,(IF(P121=5,7,IF(P121=6,6,IF(P121=7,5,IF(P121=8,4,IF(P121=9,3,IF(P121=10,2,IF(P121="",0,1))))))))))))</f>
        <v>1</v>
      </c>
      <c r="R121" s="1"/>
      <c r="S121" s="1"/>
    </row>
    <row r="122" spans="1:19" s="7" customFormat="1" ht="11.25" x14ac:dyDescent="0.2">
      <c r="A122" s="5" t="s">
        <v>112</v>
      </c>
      <c r="B122" s="1">
        <f>I122+K122+M122+O122+Q122+S122</f>
        <v>10</v>
      </c>
      <c r="C122" s="1">
        <v>4</v>
      </c>
      <c r="D122" s="6" t="s">
        <v>130</v>
      </c>
      <c r="E122" s="15">
        <v>2008</v>
      </c>
      <c r="F122" s="12" t="s">
        <v>34</v>
      </c>
      <c r="G122" s="6" t="s">
        <v>80</v>
      </c>
      <c r="H122" s="1"/>
      <c r="I122" s="1"/>
      <c r="J122" s="1">
        <v>11</v>
      </c>
      <c r="K122" s="1">
        <f>IF(J122=1,12,IF(J122=2,10,IF(J122=3,9,IF(J122=4,8,(IF(J122=5,7,IF(J122=6,6,IF(J122=7,5,IF(J122=8,4,IF(J122=9,3,IF(J122=10,2,IF(J122="",0,1))))))))))))</f>
        <v>1</v>
      </c>
      <c r="L122" s="1"/>
      <c r="M122" s="1"/>
      <c r="N122" s="1">
        <v>9</v>
      </c>
      <c r="O122" s="1">
        <f>IF(N122=1,12,IF(N122=2,10,IF(N122=3,9,IF(N122=4,8,(IF(N122=5,7,IF(N122=6,6,IF(N122=7,5,IF(N122=8,4,IF(N122=9,3,IF(N122=10,2,IF(N122="",0,1))))))))))))</f>
        <v>3</v>
      </c>
      <c r="P122" s="1">
        <v>13</v>
      </c>
      <c r="Q122" s="1">
        <f>IF(P122=1,12,IF(P122=2,10,IF(P122=3,9,IF(P122=4,8,(IF(P122=5,7,IF(P122=6,6,IF(P122=7,5,IF(P122=8,4,IF(P122=9,3,IF(P122=10,2,IF(P122="",0,1))))))))))))</f>
        <v>1</v>
      </c>
      <c r="R122" s="1">
        <v>7</v>
      </c>
      <c r="S122" s="1">
        <f>IF(R122=1,12,IF(R122=2,10,IF(R122=3,9,IF(R122=4,8,(IF(R122=5,7,IF(R122=6,6,IF(R122=7,5,IF(R122=8,4,IF(R122=9,3,IF(R122=10,2,IF(R122="",0,1))))))))))))</f>
        <v>5</v>
      </c>
    </row>
    <row r="123" spans="1:19" s="7" customFormat="1" ht="11.25" x14ac:dyDescent="0.2">
      <c r="A123" s="5" t="s">
        <v>232</v>
      </c>
      <c r="B123" s="1">
        <f t="shared" si="8"/>
        <v>10</v>
      </c>
      <c r="C123" s="1">
        <v>1</v>
      </c>
      <c r="D123" s="6" t="s">
        <v>156</v>
      </c>
      <c r="E123" s="15">
        <v>2007</v>
      </c>
      <c r="F123" s="12" t="s">
        <v>34</v>
      </c>
      <c r="G123" s="6" t="s">
        <v>140</v>
      </c>
      <c r="H123" s="1"/>
      <c r="I123" s="1"/>
      <c r="J123" s="1"/>
      <c r="K123" s="1"/>
      <c r="L123" s="1">
        <v>2</v>
      </c>
      <c r="M123" s="1">
        <f>IF(L123=1,12,IF(L123=2,10,IF(L123=3,9,IF(L123=4,8,(IF(L123=5,7,IF(L123=6,6,IF(L123=7,5,IF(L123=8,4,IF(L123=9,3,IF(L123=10,2,IF(L123="",0,1))))))))))))</f>
        <v>10</v>
      </c>
      <c r="N123" s="1"/>
      <c r="O123" s="1"/>
      <c r="P123" s="1"/>
      <c r="Q123" s="1"/>
      <c r="R123" s="1"/>
      <c r="S123" s="1"/>
    </row>
    <row r="124" spans="1:19" s="7" customFormat="1" ht="11.25" x14ac:dyDescent="0.2">
      <c r="A124" s="5" t="s">
        <v>278</v>
      </c>
      <c r="B124" s="1">
        <f t="shared" si="8"/>
        <v>8</v>
      </c>
      <c r="C124" s="1">
        <v>1</v>
      </c>
      <c r="D124" s="6" t="s">
        <v>82</v>
      </c>
      <c r="E124" s="15">
        <v>2009</v>
      </c>
      <c r="F124" s="12" t="s">
        <v>34</v>
      </c>
      <c r="G124" s="6" t="s">
        <v>57</v>
      </c>
      <c r="H124" s="1">
        <v>4</v>
      </c>
      <c r="I124" s="1">
        <f>IF(H124=1,12,IF(H124=2,10,IF(H124=3,9,IF(H124=4,8,(IF(H124=5,7,IF(H124=6,6,IF(H124=7,5,IF(H124=8,4,IF(H124=9,3,IF(H124=10,2,IF(H124="",0,1))))))))))))</f>
        <v>8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7" customFormat="1" ht="11.25" x14ac:dyDescent="0.2">
      <c r="A125" s="5" t="s">
        <v>279</v>
      </c>
      <c r="B125" s="1">
        <f t="shared" si="8"/>
        <v>8</v>
      </c>
      <c r="C125" s="1">
        <v>1</v>
      </c>
      <c r="D125" s="6" t="s">
        <v>125</v>
      </c>
      <c r="E125" s="15">
        <v>2008</v>
      </c>
      <c r="F125" s="12" t="s">
        <v>34</v>
      </c>
      <c r="G125" s="6" t="s">
        <v>47</v>
      </c>
      <c r="H125" s="1"/>
      <c r="I125" s="1"/>
      <c r="J125" s="1">
        <v>4</v>
      </c>
      <c r="K125" s="1">
        <f>IF(J125=1,12,IF(J125=2,10,IF(J125=3,9,IF(J125=4,8,(IF(J125=5,7,IF(J125=6,6,IF(J125=7,5,IF(J125=8,4,IF(J125=9,3,IF(J125=10,2,IF(J125="",0,1))))))))))))</f>
        <v>8</v>
      </c>
      <c r="L125" s="1"/>
      <c r="M125" s="1"/>
      <c r="N125" s="1"/>
      <c r="O125" s="1"/>
      <c r="P125" s="1"/>
      <c r="Q125" s="1"/>
      <c r="R125" s="1"/>
      <c r="S125" s="1"/>
    </row>
    <row r="126" spans="1:19" s="7" customFormat="1" ht="11.25" x14ac:dyDescent="0.2">
      <c r="A126" s="5" t="s">
        <v>280</v>
      </c>
      <c r="B126" s="1">
        <f t="shared" si="8"/>
        <v>7</v>
      </c>
      <c r="C126" s="1">
        <v>1</v>
      </c>
      <c r="D126" s="6" t="s">
        <v>19</v>
      </c>
      <c r="E126" s="15">
        <v>2009</v>
      </c>
      <c r="F126" s="12" t="s">
        <v>34</v>
      </c>
      <c r="G126" s="6" t="s">
        <v>48</v>
      </c>
      <c r="H126" s="1">
        <v>5</v>
      </c>
      <c r="I126" s="1">
        <f>IF(H126=1,12,IF(H126=2,10,IF(H126=3,9,IF(H126=4,8,(IF(H126=5,7,IF(H126=6,6,IF(H126=7,5,IF(H126=8,4,IF(H126=9,3,IF(H126=10,2,IF(H126="",0,1))))))))))))</f>
        <v>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7" customFormat="1" ht="11.25" x14ac:dyDescent="0.2">
      <c r="A127" s="5" t="s">
        <v>281</v>
      </c>
      <c r="B127" s="1">
        <f t="shared" si="8"/>
        <v>7</v>
      </c>
      <c r="C127" s="1">
        <v>1</v>
      </c>
      <c r="D127" s="6" t="s">
        <v>157</v>
      </c>
      <c r="E127" s="15">
        <v>2007</v>
      </c>
      <c r="F127" s="12" t="s">
        <v>34</v>
      </c>
      <c r="G127" s="6" t="s">
        <v>140</v>
      </c>
      <c r="H127" s="1"/>
      <c r="I127" s="1"/>
      <c r="J127" s="1"/>
      <c r="K127" s="1"/>
      <c r="L127" s="1">
        <v>5</v>
      </c>
      <c r="M127" s="1">
        <f>IF(L127=1,12,IF(L127=2,10,IF(L127=3,9,IF(L127=4,8,(IF(L127=5,7,IF(L127=6,6,IF(L127=7,5,IF(L127=8,4,IF(L127=9,3,IF(L127=10,2,IF(L127="",0,1))))))))))))</f>
        <v>7</v>
      </c>
      <c r="N127" s="1"/>
      <c r="O127" s="1"/>
      <c r="P127" s="1"/>
      <c r="Q127" s="1"/>
      <c r="R127" s="1"/>
      <c r="S127" s="1"/>
    </row>
    <row r="128" spans="1:19" s="7" customFormat="1" ht="11.25" x14ac:dyDescent="0.2">
      <c r="A128" s="5" t="s">
        <v>282</v>
      </c>
      <c r="B128" s="1">
        <f>I128+K128+M128+O128+Q128+S128</f>
        <v>6</v>
      </c>
      <c r="C128" s="1">
        <v>1</v>
      </c>
      <c r="D128" s="53" t="s">
        <v>20</v>
      </c>
      <c r="E128" s="58">
        <v>2010</v>
      </c>
      <c r="F128" s="12" t="s">
        <v>34</v>
      </c>
      <c r="G128" s="42" t="s">
        <v>56</v>
      </c>
      <c r="H128" s="1"/>
      <c r="I128" s="1"/>
      <c r="J128" s="1"/>
      <c r="K128" s="1"/>
      <c r="L128" s="1"/>
      <c r="M128" s="1"/>
      <c r="N128" s="1"/>
      <c r="O128" s="1"/>
      <c r="P128" s="1">
        <v>6</v>
      </c>
      <c r="Q128" s="1">
        <f>IF(P128=1,12,IF(P128=2,10,IF(P128=3,9,IF(P128=4,8,(IF(P128=5,7,IF(P128=6,6,IF(P128=7,5,IF(P128=8,4,IF(P128=9,3,IF(P128=10,2,IF(P128="",0,1))))))))))))</f>
        <v>6</v>
      </c>
      <c r="R128" s="1"/>
      <c r="S128" s="1"/>
    </row>
    <row r="129" spans="1:19" s="7" customFormat="1" ht="11.25" x14ac:dyDescent="0.2">
      <c r="A129" s="5" t="s">
        <v>196</v>
      </c>
      <c r="B129" s="1">
        <f t="shared" si="8"/>
        <v>6</v>
      </c>
      <c r="C129" s="1">
        <v>1</v>
      </c>
      <c r="D129" s="6" t="s">
        <v>83</v>
      </c>
      <c r="E129" s="15">
        <v>2007</v>
      </c>
      <c r="F129" s="12" t="s">
        <v>34</v>
      </c>
      <c r="G129" s="6" t="s">
        <v>46</v>
      </c>
      <c r="H129" s="1">
        <v>6</v>
      </c>
      <c r="I129" s="1">
        <f>IF(H129=1,12,IF(H129=2,10,IF(H129=3,9,IF(H129=4,8,(IF(H129=5,7,IF(H129=6,6,IF(H129=7,5,IF(H129=8,4,IF(H129=9,3,IF(H129=10,2,IF(H129="",0,1))))))))))))</f>
        <v>6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7" customFormat="1" ht="11.25" x14ac:dyDescent="0.2">
      <c r="A130" s="5" t="s">
        <v>260</v>
      </c>
      <c r="B130" s="1">
        <f>I130+K130+M130+O130+Q130+S130</f>
        <v>4</v>
      </c>
      <c r="C130" s="1">
        <v>2</v>
      </c>
      <c r="D130" s="53" t="s">
        <v>239</v>
      </c>
      <c r="E130" s="15">
        <v>2007</v>
      </c>
      <c r="F130" s="12" t="s">
        <v>34</v>
      </c>
      <c r="G130" s="42" t="s">
        <v>273</v>
      </c>
      <c r="H130" s="1"/>
      <c r="I130" s="1"/>
      <c r="J130" s="1"/>
      <c r="K130" s="1"/>
      <c r="L130" s="1"/>
      <c r="M130" s="1"/>
      <c r="N130" s="1"/>
      <c r="O130" s="1"/>
      <c r="P130" s="1">
        <v>12</v>
      </c>
      <c r="Q130" s="1">
        <f>IF(P130=1,12,IF(P130=2,10,IF(P130=3,9,IF(P130=4,8,(IF(P130=5,7,IF(P130=6,6,IF(P130=7,5,IF(P130=8,4,IF(P130=9,3,IF(P130=10,2,IF(P130="",0,1))))))))))))</f>
        <v>1</v>
      </c>
      <c r="R130" s="1">
        <v>9</v>
      </c>
      <c r="S130" s="1">
        <f>IF(R130=1,12,IF(R130=2,10,IF(R130=3,9,IF(R130=4,8,(IF(R130=5,7,IF(R130=6,6,IF(R130=7,5,IF(R130=8,4,IF(R130=9,3,IF(R130=10,2,IF(R130="",0,1))))))))))))</f>
        <v>3</v>
      </c>
    </row>
    <row r="131" spans="1:19" s="7" customFormat="1" ht="11.25" x14ac:dyDescent="0.2">
      <c r="A131" s="5" t="s">
        <v>296</v>
      </c>
      <c r="B131" s="1">
        <f t="shared" si="8"/>
        <v>4</v>
      </c>
      <c r="C131" s="1">
        <v>1</v>
      </c>
      <c r="D131" s="6" t="s">
        <v>85</v>
      </c>
      <c r="E131" s="15">
        <v>2009</v>
      </c>
      <c r="F131" s="12" t="s">
        <v>34</v>
      </c>
      <c r="G131" s="6" t="s">
        <v>84</v>
      </c>
      <c r="H131" s="1">
        <v>8</v>
      </c>
      <c r="I131" s="1">
        <f>IF(H131=1,12,IF(H131=2,10,IF(H131=3,9,IF(H131=4,8,(IF(H131=5,7,IF(H131=6,6,IF(H131=7,5,IF(H131=8,4,IF(H131=9,3,IF(H131=10,2,IF(H131="",0,1))))))))))))</f>
        <v>4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7" customFormat="1" ht="11.25" x14ac:dyDescent="0.2">
      <c r="A132" s="5" t="s">
        <v>297</v>
      </c>
      <c r="B132" s="1">
        <f>I132+K132+M132+O132+Q132+S132</f>
        <v>3</v>
      </c>
      <c r="C132" s="1">
        <v>1</v>
      </c>
      <c r="D132" s="54" t="s">
        <v>222</v>
      </c>
      <c r="E132" s="86">
        <v>2010</v>
      </c>
      <c r="F132" s="12" t="s">
        <v>34</v>
      </c>
      <c r="G132" s="56" t="s">
        <v>56</v>
      </c>
      <c r="H132" s="18"/>
      <c r="I132" s="18"/>
      <c r="J132" s="18"/>
      <c r="K132" s="18"/>
      <c r="L132" s="18"/>
      <c r="M132" s="1"/>
      <c r="N132" s="18"/>
      <c r="O132" s="1"/>
      <c r="P132" s="18">
        <v>9</v>
      </c>
      <c r="Q132" s="1">
        <f>IF(P132=1,12,IF(P132=2,10,IF(P132=3,9,IF(P132=4,8,(IF(P132=5,7,IF(P132=6,6,IF(P132=7,5,IF(P132=8,4,IF(P132=9,3,IF(P132=10,2,IF(P132="",0,1))))))))))))</f>
        <v>3</v>
      </c>
      <c r="R132" s="18"/>
      <c r="S132" s="1"/>
    </row>
    <row r="133" spans="1:19" s="7" customFormat="1" ht="11.25" x14ac:dyDescent="0.2">
      <c r="A133" s="5" t="s">
        <v>283</v>
      </c>
      <c r="B133" s="1">
        <f t="shared" si="8"/>
        <v>3</v>
      </c>
      <c r="C133" s="1">
        <v>1</v>
      </c>
      <c r="D133" s="6" t="s">
        <v>51</v>
      </c>
      <c r="E133" s="15">
        <v>2009</v>
      </c>
      <c r="F133" s="12" t="s">
        <v>34</v>
      </c>
      <c r="G133" s="6" t="s">
        <v>80</v>
      </c>
      <c r="H133" s="1">
        <v>9</v>
      </c>
      <c r="I133" s="1">
        <f>IF(H133=1,12,IF(H133=2,10,IF(H133=3,9,IF(H133=4,8,(IF(H133=5,7,IF(H133=6,6,IF(H133=7,5,IF(H133=8,4,IF(H133=9,3,IF(H133=10,2,IF(H133="",0,1))))))))))))</f>
        <v>3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7" customFormat="1" ht="11.25" x14ac:dyDescent="0.2">
      <c r="A134" s="5" t="s">
        <v>284</v>
      </c>
      <c r="B134" s="1">
        <f t="shared" si="8"/>
        <v>3</v>
      </c>
      <c r="C134" s="1">
        <v>2</v>
      </c>
      <c r="D134" s="54" t="s">
        <v>240</v>
      </c>
      <c r="E134" s="55">
        <v>2009</v>
      </c>
      <c r="F134" s="12" t="s">
        <v>34</v>
      </c>
      <c r="G134" s="56" t="s">
        <v>210</v>
      </c>
      <c r="H134" s="18"/>
      <c r="I134" s="18"/>
      <c r="J134" s="18"/>
      <c r="K134" s="18"/>
      <c r="L134" s="18"/>
      <c r="M134" s="1"/>
      <c r="N134" s="18"/>
      <c r="O134" s="1"/>
      <c r="P134" s="18">
        <v>14</v>
      </c>
      <c r="Q134" s="1">
        <f>IF(P134=1,12,IF(P134=2,10,IF(P134=3,9,IF(P134=4,8,(IF(P134=5,7,IF(P134=6,6,IF(P134=7,5,IF(P134=8,4,IF(P134=9,3,IF(P134=10,2,IF(P134="",0,1))))))))))))</f>
        <v>1</v>
      </c>
      <c r="R134" s="18">
        <v>10</v>
      </c>
      <c r="S134" s="1">
        <f>IF(R134=1,12,IF(R134=2,10,IF(R134=3,9,IF(R134=4,8,(IF(R134=5,7,IF(R134=6,6,IF(R134=7,5,IF(R134=8,4,IF(R134=9,3,IF(R134=10,2,IF(R134="",0,1))))))))))))</f>
        <v>2</v>
      </c>
    </row>
    <row r="135" spans="1:19" s="7" customFormat="1" ht="11.25" x14ac:dyDescent="0.2">
      <c r="A135" s="69" t="s">
        <v>275</v>
      </c>
      <c r="B135" s="1">
        <f t="shared" si="8"/>
        <v>1</v>
      </c>
      <c r="C135" s="1">
        <v>1</v>
      </c>
      <c r="D135" s="87" t="s">
        <v>131</v>
      </c>
      <c r="E135" s="55">
        <v>2009</v>
      </c>
      <c r="F135" s="12" t="s">
        <v>34</v>
      </c>
      <c r="G135" s="87" t="s">
        <v>46</v>
      </c>
      <c r="H135" s="18"/>
      <c r="I135" s="18"/>
      <c r="J135" s="18">
        <v>12</v>
      </c>
      <c r="K135" s="18">
        <f>IF(J135=1,12,IF(J135=2,10,IF(J135=3,9,IF(J135=4,8,(IF(J135=5,7,IF(J135=6,6,IF(J135=7,5,IF(J135=8,4,IF(J135=9,3,IF(J135=10,2,IF(J135="",0,1))))))))))))</f>
        <v>1</v>
      </c>
      <c r="L135" s="18"/>
      <c r="M135" s="1"/>
      <c r="N135" s="18"/>
      <c r="O135" s="1"/>
      <c r="P135" s="18"/>
      <c r="Q135" s="1"/>
      <c r="R135" s="18"/>
      <c r="S135" s="1"/>
    </row>
    <row r="136" spans="1:19" s="7" customFormat="1" ht="11.25" x14ac:dyDescent="0.2">
      <c r="A136" s="63" t="s">
        <v>10</v>
      </c>
      <c r="B136" s="37">
        <f>I136+1+M136+O136+Q136+1</f>
        <v>50</v>
      </c>
      <c r="C136" s="82">
        <v>6</v>
      </c>
      <c r="D136" s="38" t="s">
        <v>27</v>
      </c>
      <c r="E136" s="40">
        <v>2009</v>
      </c>
      <c r="F136" s="41" t="s">
        <v>42</v>
      </c>
      <c r="G136" s="38" t="s">
        <v>56</v>
      </c>
      <c r="H136" s="37">
        <v>1</v>
      </c>
      <c r="I136" s="37">
        <f>IF(H136=1,12,IF(H136=2,10,IF(H136=3,9,IF(H136=4,8,(IF(H136=5,7,IF(H136=6,6,IF(H136=7,5,IF(H136=8,4,IF(H136=9,3,IF(H136=10,2,IF(H136="",0,1))))))))))))</f>
        <v>12</v>
      </c>
      <c r="J136" s="37">
        <v>3</v>
      </c>
      <c r="K136" s="37">
        <f>IF(J136=1,12,IF(J136=2,10,IF(J136=3,9,IF(J136=4,8,(IF(J136=5,7,IF(J136=6,6,IF(J136=7,5,IF(J136=8,4,IF(J136=9,3,IF(J136=10,2,IF(J136="",0,1))))))))))))</f>
        <v>9</v>
      </c>
      <c r="L136" s="37">
        <v>1</v>
      </c>
      <c r="M136" s="37">
        <f>IF(L136=1,12,IF(L136=2,10,IF(L136=3,9,IF(L136=4,8,(IF(L136=5,7,IF(L136=6,6,IF(L136=7,5,IF(L136=8,4,IF(L136=9,3,IF(L136=10,2,IF(L136="",0,1))))))))))))</f>
        <v>12</v>
      </c>
      <c r="N136" s="37">
        <v>1</v>
      </c>
      <c r="O136" s="37">
        <f>IF(N136=1,12,IF(N136=2,10,IF(N136=3,9,IF(N136=4,8,(IF(N136=5,7,IF(N136=6,6,IF(N136=7,5,IF(N136=8,4,IF(N136=9,3,IF(N136=10,2,IF(N136="",0,1))))))))))))</f>
        <v>12</v>
      </c>
      <c r="P136" s="37">
        <v>1</v>
      </c>
      <c r="Q136" s="37">
        <f t="shared" ref="Q136:Q142" si="9">IF(P136=1,12,IF(P136=2,10,IF(P136=3,9,IF(P136=4,8,(IF(P136=5,7,IF(P136=6,6,IF(P136=7,5,IF(P136=8,4,IF(P136=9,3,IF(P136=10,2,IF(P136="",0,1))))))))))))</f>
        <v>12</v>
      </c>
      <c r="R136" s="37">
        <v>2</v>
      </c>
      <c r="S136" s="37">
        <f>IF(R136=1,12,IF(R136=2,10,IF(R136=3,9,IF(R136=4,8,(IF(R136=5,7,IF(R136=6,6,IF(R136=7,5,IF(R136=8,4,IF(R136=9,3,IF(R136=10,2,IF(R136="",0,1))))))))))))</f>
        <v>10</v>
      </c>
    </row>
    <row r="137" spans="1:19" s="7" customFormat="1" ht="11.25" x14ac:dyDescent="0.2">
      <c r="A137" s="3" t="s">
        <v>11</v>
      </c>
      <c r="B137" s="2">
        <f>I137+K137+M137+O137+Q137+S137</f>
        <v>37</v>
      </c>
      <c r="C137" s="2">
        <v>4</v>
      </c>
      <c r="D137" s="19" t="s">
        <v>37</v>
      </c>
      <c r="E137" s="14">
        <v>2007</v>
      </c>
      <c r="F137" s="11" t="s">
        <v>42</v>
      </c>
      <c r="G137" s="19" t="s">
        <v>80</v>
      </c>
      <c r="H137" s="2">
        <v>2</v>
      </c>
      <c r="I137" s="2">
        <f>IF(H137=1,12,IF(H137=2,10,IF(H137=3,9,IF(H137=4,8,(IF(H137=5,7,IF(H137=6,6,IF(H137=7,5,IF(H137=8,4,IF(H137=9,3,IF(H137=10,2,IF(H137="",0,1))))))))))))</f>
        <v>10</v>
      </c>
      <c r="J137" s="2">
        <v>2</v>
      </c>
      <c r="K137" s="2">
        <f>IF(J137=1,12,IF(J137=2,10,IF(J137=3,9,IF(J137=4,8,(IF(J137=5,7,IF(J137=6,6,IF(J137=7,5,IF(J137=8,4,IF(J137=9,3,IF(J137=10,2,IF(J137="",0,1))))))))))))</f>
        <v>10</v>
      </c>
      <c r="L137" s="2"/>
      <c r="M137" s="8"/>
      <c r="N137" s="2">
        <v>3</v>
      </c>
      <c r="O137" s="2">
        <f>IF(N137=1,12,IF(N137=2,10,IF(N137=3,9,IF(N137=4,8,(IF(N137=5,7,IF(N137=6,6,IF(N137=7,5,IF(N137=8,4,IF(N137=9,3,IF(N137=10,2,IF(N137="",0,1))))))))))))</f>
        <v>9</v>
      </c>
      <c r="P137" s="2">
        <v>4</v>
      </c>
      <c r="Q137" s="2">
        <f t="shared" si="9"/>
        <v>8</v>
      </c>
      <c r="R137" s="2"/>
      <c r="S137" s="2"/>
    </row>
    <row r="138" spans="1:19" s="7" customFormat="1" ht="11.25" x14ac:dyDescent="0.2">
      <c r="A138" s="3" t="s">
        <v>12</v>
      </c>
      <c r="B138" s="2">
        <f>I138+K138+M138+O138+Q138+1</f>
        <v>33</v>
      </c>
      <c r="C138" s="83">
        <v>5</v>
      </c>
      <c r="D138" s="19" t="s">
        <v>28</v>
      </c>
      <c r="E138" s="14">
        <v>2009</v>
      </c>
      <c r="F138" s="11" t="s">
        <v>42</v>
      </c>
      <c r="G138" s="19" t="s">
        <v>80</v>
      </c>
      <c r="H138" s="2">
        <v>3</v>
      </c>
      <c r="I138" s="2">
        <f>IF(H138=1,12,IF(H138=2,10,IF(H138=3,9,IF(H138=4,8,(IF(H138=5,7,IF(H138=6,6,IF(H138=7,5,IF(H138=8,4,IF(H138=9,3,IF(H138=10,2,IF(H138="",0,1))))))))))))</f>
        <v>9</v>
      </c>
      <c r="J138" s="2">
        <v>4</v>
      </c>
      <c r="K138" s="2">
        <f>IF(J138=1,12,IF(J138=2,10,IF(J138=3,9,IF(J138=4,8,(IF(J138=5,7,IF(J138=6,6,IF(J138=7,5,IF(J138=8,4,IF(J138=9,3,IF(J138=10,2,IF(J138="",0,1))))))))))))</f>
        <v>8</v>
      </c>
      <c r="L138" s="2"/>
      <c r="M138" s="8"/>
      <c r="N138" s="2">
        <v>4</v>
      </c>
      <c r="O138" s="2">
        <f>IF(N138=1,12,IF(N138=2,10,IF(N138=3,9,IF(N138=4,8,(IF(N138=5,7,IF(N138=6,6,IF(N138=7,5,IF(N138=8,4,IF(N138=9,3,IF(N138=10,2,IF(N138="",0,1))))))))))))</f>
        <v>8</v>
      </c>
      <c r="P138" s="2">
        <v>5</v>
      </c>
      <c r="Q138" s="2">
        <f t="shared" si="9"/>
        <v>7</v>
      </c>
      <c r="R138" s="2">
        <v>5</v>
      </c>
      <c r="S138" s="2">
        <f>IF(R138=1,12,IF(R138=2,10,IF(R138=3,9,IF(R138=4,8,(IF(R138=5,7,IF(R138=6,6,IF(R138=7,5,IF(R138=8,4,IF(R138=9,3,IF(R138=10,2,IF(R138="",0,1))))))))))))</f>
        <v>7</v>
      </c>
    </row>
    <row r="139" spans="1:19" s="7" customFormat="1" ht="11.25" x14ac:dyDescent="0.2">
      <c r="A139" s="5" t="s">
        <v>13</v>
      </c>
      <c r="B139" s="1">
        <f t="shared" ref="B139:B175" si="10">I139+K139+M139+O139+Q139+S139</f>
        <v>32</v>
      </c>
      <c r="C139" s="1">
        <v>3</v>
      </c>
      <c r="D139" s="42" t="s">
        <v>180</v>
      </c>
      <c r="E139" s="15">
        <v>2009</v>
      </c>
      <c r="F139" s="12" t="s">
        <v>42</v>
      </c>
      <c r="G139" s="42" t="s">
        <v>80</v>
      </c>
      <c r="H139" s="1"/>
      <c r="I139" s="1"/>
      <c r="J139" s="1"/>
      <c r="K139" s="1"/>
      <c r="L139" s="1"/>
      <c r="M139" s="1"/>
      <c r="N139" s="1">
        <v>2</v>
      </c>
      <c r="O139" s="1">
        <f>IF(N139=1,12,IF(N139=2,10,IF(N139=3,9,IF(N139=4,8,(IF(N139=5,7,IF(N139=6,6,IF(N139=7,5,IF(N139=8,4,IF(N139=9,3,IF(N139=10,2,IF(N139="",0,1))))))))))))</f>
        <v>10</v>
      </c>
      <c r="P139" s="1">
        <v>2</v>
      </c>
      <c r="Q139" s="1">
        <f t="shared" si="9"/>
        <v>10</v>
      </c>
      <c r="R139" s="1">
        <v>1</v>
      </c>
      <c r="S139" s="1">
        <f>IF(R139=1,12,IF(R139=2,10,IF(R139=3,9,IF(R139=4,8,(IF(R139=5,7,IF(R139=6,6,IF(R139=7,5,IF(R139=8,4,IF(R139=9,3,IF(R139=10,2,IF(R139="",0,1))))))))))))</f>
        <v>12</v>
      </c>
    </row>
    <row r="140" spans="1:19" s="7" customFormat="1" ht="11.25" x14ac:dyDescent="0.2">
      <c r="A140" s="5" t="s">
        <v>14</v>
      </c>
      <c r="B140" s="1">
        <f t="shared" si="10"/>
        <v>27</v>
      </c>
      <c r="C140" s="1">
        <v>4</v>
      </c>
      <c r="D140" s="42" t="s">
        <v>61</v>
      </c>
      <c r="E140" s="15">
        <v>2009</v>
      </c>
      <c r="F140" s="12" t="s">
        <v>42</v>
      </c>
      <c r="G140" s="42" t="s">
        <v>159</v>
      </c>
      <c r="H140" s="78"/>
      <c r="I140" s="78"/>
      <c r="J140" s="78"/>
      <c r="K140" s="78"/>
      <c r="L140" s="1">
        <v>3</v>
      </c>
      <c r="M140" s="1">
        <f>IF(L140=1,12,IF(L140=2,10,IF(L140=3,9,IF(L140=4,8,(IF(L140=5,7,IF(L140=6,6,IF(L140=7,5,IF(L140=8,4,IF(L140=9,3,IF(L140=10,2,IF(L140="",0,1))))))))))))</f>
        <v>9</v>
      </c>
      <c r="N140" s="1">
        <v>6</v>
      </c>
      <c r="O140" s="1">
        <f>IF(N140=1,12,IF(N140=2,10,IF(N140=3,9,IF(N140=4,8,(IF(N140=5,7,IF(N140=6,6,IF(N140=7,5,IF(N140=8,4,IF(N140=9,3,IF(N140=10,2,IF(N140="",0,1))))))))))))</f>
        <v>6</v>
      </c>
      <c r="P140" s="1">
        <v>6</v>
      </c>
      <c r="Q140" s="1">
        <f t="shared" si="9"/>
        <v>6</v>
      </c>
      <c r="R140" s="1">
        <v>6</v>
      </c>
      <c r="S140" s="1">
        <f>IF(R140=1,12,IF(R140=2,10,IF(R140=3,9,IF(R140=4,8,(IF(R140=5,7,IF(R140=6,6,IF(R140=7,5,IF(R140=8,4,IF(R140=9,3,IF(R140=10,2,IF(R140="",0,1))))))))))))</f>
        <v>6</v>
      </c>
    </row>
    <row r="141" spans="1:19" s="7" customFormat="1" ht="11.25" x14ac:dyDescent="0.2">
      <c r="A141" s="5" t="s">
        <v>15</v>
      </c>
      <c r="B141" s="1">
        <f t="shared" si="10"/>
        <v>25</v>
      </c>
      <c r="C141" s="1">
        <v>3</v>
      </c>
      <c r="D141" s="42" t="s">
        <v>36</v>
      </c>
      <c r="E141" s="15">
        <v>2007</v>
      </c>
      <c r="F141" s="12" t="s">
        <v>42</v>
      </c>
      <c r="G141" s="42" t="s">
        <v>88</v>
      </c>
      <c r="H141" s="1">
        <v>5</v>
      </c>
      <c r="I141" s="1">
        <f>IF(H141=1,12,IF(H141=2,10,IF(H141=3,9,IF(H141=4,8,(IF(H141=5,7,IF(H141=6,6,IF(H141=7,5,IF(H141=8,4,IF(H141=9,3,IF(H141=10,2,IF(H141="",0,1))))))))))))</f>
        <v>7</v>
      </c>
      <c r="J141" s="1"/>
      <c r="K141" s="1"/>
      <c r="L141" s="1"/>
      <c r="M141" s="1"/>
      <c r="N141" s="1"/>
      <c r="O141" s="1"/>
      <c r="P141" s="1">
        <v>3</v>
      </c>
      <c r="Q141" s="1">
        <f t="shared" si="9"/>
        <v>9</v>
      </c>
      <c r="R141" s="1">
        <v>3</v>
      </c>
      <c r="S141" s="1">
        <f>IF(R141=1,12,IF(R141=2,10,IF(R141=3,9,IF(R141=4,8,(IF(R141=5,7,IF(R141=6,6,IF(R141=7,5,IF(R141=8,4,IF(R141=9,3,IF(R141=10,2,IF(R141="",0,1))))))))))))</f>
        <v>9</v>
      </c>
    </row>
    <row r="142" spans="1:19" s="7" customFormat="1" ht="11.25" x14ac:dyDescent="0.2">
      <c r="A142" s="5" t="s">
        <v>54</v>
      </c>
      <c r="B142" s="1">
        <f t="shared" si="10"/>
        <v>16</v>
      </c>
      <c r="C142" s="1">
        <v>4</v>
      </c>
      <c r="D142" s="42" t="s">
        <v>38</v>
      </c>
      <c r="E142" s="15">
        <v>2008</v>
      </c>
      <c r="F142" s="12" t="s">
        <v>42</v>
      </c>
      <c r="G142" s="42" t="s">
        <v>80</v>
      </c>
      <c r="H142" s="1">
        <v>8</v>
      </c>
      <c r="I142" s="1">
        <f>IF(H142=1,12,IF(H142=2,10,IF(H142=3,9,IF(H142=4,8,(IF(H142=5,7,IF(H142=6,6,IF(H142=7,5,IF(H142=8,4,IF(H142=9,3,IF(H142=10,2,IF(H142="",0,1))))))))))))</f>
        <v>4</v>
      </c>
      <c r="J142" s="1">
        <v>5</v>
      </c>
      <c r="K142" s="1">
        <f>IF(J142=1,12,IF(J142=2,10,IF(J142=3,9,IF(J142=4,8,(IF(J142=5,7,IF(J142=6,6,IF(J142=7,5,IF(J142=8,4,IF(J142=9,3,IF(J142=10,2,IF(J142="",0,1))))))))))))</f>
        <v>7</v>
      </c>
      <c r="L142" s="1"/>
      <c r="M142" s="1"/>
      <c r="N142" s="1"/>
      <c r="O142" s="1"/>
      <c r="P142" s="1">
        <v>13</v>
      </c>
      <c r="Q142" s="1">
        <f t="shared" si="9"/>
        <v>1</v>
      </c>
      <c r="R142" s="1">
        <v>8</v>
      </c>
      <c r="S142" s="1">
        <f>IF(R142=1,12,IF(R142=2,10,IF(R142=3,9,IF(R142=4,8,(IF(R142=5,7,IF(R142=6,6,IF(R142=7,5,IF(R142=8,4,IF(R142=9,3,IF(R142=10,2,IF(R142="",0,1))))))))))))</f>
        <v>4</v>
      </c>
    </row>
    <row r="143" spans="1:19" s="7" customFormat="1" ht="11.25" x14ac:dyDescent="0.2">
      <c r="A143" s="5" t="s">
        <v>60</v>
      </c>
      <c r="B143" s="1">
        <f t="shared" si="10"/>
        <v>12</v>
      </c>
      <c r="C143" s="1">
        <v>1</v>
      </c>
      <c r="D143" s="42" t="s">
        <v>132</v>
      </c>
      <c r="E143" s="15">
        <v>2007</v>
      </c>
      <c r="F143" s="12" t="s">
        <v>42</v>
      </c>
      <c r="G143" s="42" t="s">
        <v>115</v>
      </c>
      <c r="H143" s="1"/>
      <c r="I143" s="1"/>
      <c r="J143" s="1">
        <v>1</v>
      </c>
      <c r="K143" s="1">
        <f>IF(J143=1,12,IF(J143=2,10,IF(J143=3,9,IF(J143=4,8,(IF(J143=5,7,IF(J143=6,6,IF(J143=7,5,IF(J143=8,4,IF(J143=9,3,IF(J143=10,2,IF(J143="",0,1))))))))))))</f>
        <v>12</v>
      </c>
      <c r="L143" s="1"/>
      <c r="M143" s="1"/>
      <c r="N143" s="1"/>
      <c r="O143" s="1"/>
      <c r="P143" s="1"/>
      <c r="Q143" s="1"/>
      <c r="R143" s="1"/>
      <c r="S143" s="1"/>
    </row>
    <row r="144" spans="1:19" s="7" customFormat="1" ht="11.25" x14ac:dyDescent="0.2">
      <c r="A144" s="5" t="s">
        <v>62</v>
      </c>
      <c r="B144" s="1">
        <f t="shared" si="10"/>
        <v>12</v>
      </c>
      <c r="C144" s="1">
        <v>3</v>
      </c>
      <c r="D144" s="42" t="s">
        <v>41</v>
      </c>
      <c r="E144" s="15">
        <v>2008</v>
      </c>
      <c r="F144" s="12" t="s">
        <v>42</v>
      </c>
      <c r="G144" s="42" t="s">
        <v>80</v>
      </c>
      <c r="H144" s="1">
        <v>7</v>
      </c>
      <c r="I144" s="1">
        <f>IF(H144=1,12,IF(H144=2,10,IF(H144=3,9,IF(H144=4,8,(IF(H144=5,7,IF(H144=6,6,IF(H144=7,5,IF(H144=8,4,IF(H144=9,3,IF(H144=10,2,IF(H144="",0,1))))))))))))</f>
        <v>5</v>
      </c>
      <c r="J144" s="1">
        <v>6</v>
      </c>
      <c r="K144" s="1">
        <f>IF(J144=1,12,IF(J144=2,10,IF(J144=3,9,IF(J144=4,8,(IF(J144=5,7,IF(J144=6,6,IF(J144=7,5,IF(J144=8,4,IF(J144=9,3,IF(J144=10,2,IF(J144="",0,1))))))))))))</f>
        <v>6</v>
      </c>
      <c r="L144" s="1"/>
      <c r="M144" s="1"/>
      <c r="N144" s="1"/>
      <c r="O144" s="1"/>
      <c r="P144" s="1">
        <v>16</v>
      </c>
      <c r="Q144" s="1">
        <f>IF(P144=1,12,IF(P144=2,10,IF(P144=3,9,IF(P144=4,8,(IF(P144=5,7,IF(P144=6,6,IF(P144=7,5,IF(P144=8,4,IF(P144=9,3,IF(P144=10,2,IF(P144="",0,1))))))))))))</f>
        <v>1</v>
      </c>
      <c r="R144" s="1"/>
      <c r="S144" s="1"/>
    </row>
    <row r="145" spans="1:19" s="7" customFormat="1" ht="11.25" x14ac:dyDescent="0.2">
      <c r="A145" s="5" t="s">
        <v>24</v>
      </c>
      <c r="B145" s="1">
        <f t="shared" si="10"/>
        <v>10</v>
      </c>
      <c r="C145" s="1">
        <v>1</v>
      </c>
      <c r="D145" s="42" t="s">
        <v>158</v>
      </c>
      <c r="E145" s="15">
        <v>2006</v>
      </c>
      <c r="F145" s="12" t="s">
        <v>42</v>
      </c>
      <c r="G145" s="42" t="s">
        <v>142</v>
      </c>
      <c r="H145" s="1"/>
      <c r="I145" s="1"/>
      <c r="J145" s="1"/>
      <c r="K145" s="1"/>
      <c r="L145" s="1">
        <v>2</v>
      </c>
      <c r="M145" s="1">
        <f>IF(L145=1,12,IF(L145=2,10,IF(L145=3,9,IF(L145=4,8,(IF(L145=5,7,IF(L145=6,6,IF(L145=7,5,IF(L145=8,4,IF(L145=9,3,IF(L145=10,2,IF(L145="",0,1))))))))))))</f>
        <v>10</v>
      </c>
      <c r="N145" s="1"/>
      <c r="O145" s="1"/>
      <c r="P145" s="1"/>
      <c r="Q145" s="1"/>
      <c r="R145" s="1"/>
      <c r="S145" s="1"/>
    </row>
    <row r="146" spans="1:19" s="7" customFormat="1" ht="11.25" x14ac:dyDescent="0.2">
      <c r="A146" s="5" t="s">
        <v>25</v>
      </c>
      <c r="B146" s="1">
        <f t="shared" si="10"/>
        <v>9</v>
      </c>
      <c r="C146" s="1">
        <v>4</v>
      </c>
      <c r="D146" s="42" t="s">
        <v>40</v>
      </c>
      <c r="E146" s="15">
        <v>2008</v>
      </c>
      <c r="F146" s="12" t="s">
        <v>42</v>
      </c>
      <c r="G146" s="42" t="s">
        <v>80</v>
      </c>
      <c r="H146" s="1">
        <v>10</v>
      </c>
      <c r="I146" s="1">
        <f>IF(H146=1,12,IF(H146=2,10,IF(H146=3,9,IF(H146=4,8,(IF(H146=5,7,IF(H146=6,6,IF(H146=7,5,IF(H146=8,4,IF(H146=9,3,IF(H146=10,2,IF(H146="",0,1))))))))))))</f>
        <v>2</v>
      </c>
      <c r="J146" s="1"/>
      <c r="K146" s="1"/>
      <c r="L146" s="1"/>
      <c r="M146" s="1"/>
      <c r="N146" s="1">
        <v>9</v>
      </c>
      <c r="O146" s="1">
        <f>IF(N146=1,12,IF(N146=2,10,IF(N146=3,9,IF(N146=4,8,(IF(N146=5,7,IF(N146=6,6,IF(N146=7,5,IF(N146=8,4,IF(N146=9,3,IF(N146=10,2,IF(N146="",0,1))))))))))))</f>
        <v>3</v>
      </c>
      <c r="P146" s="1">
        <v>14</v>
      </c>
      <c r="Q146" s="1">
        <f>IF(P146=1,12,IF(P146=2,10,IF(P146=3,9,IF(P146=4,8,(IF(P146=5,7,IF(P146=6,6,IF(P146=7,5,IF(P146=8,4,IF(P146=9,3,IF(P146=10,2,IF(P146="",0,1))))))))))))</f>
        <v>1</v>
      </c>
      <c r="R146" s="1">
        <v>9</v>
      </c>
      <c r="S146" s="1">
        <f>IF(R146=1,12,IF(R146=2,10,IF(R146=3,9,IF(R146=4,8,(IF(R146=5,7,IF(R146=6,6,IF(R146=7,5,IF(R146=8,4,IF(R146=9,3,IF(R146=10,2,IF(R146="",0,1))))))))))))</f>
        <v>3</v>
      </c>
    </row>
    <row r="147" spans="1:19" s="7" customFormat="1" ht="11.25" x14ac:dyDescent="0.2">
      <c r="A147" s="5" t="s">
        <v>26</v>
      </c>
      <c r="B147" s="1">
        <f>I147+K147+M147+O147+Q147+S147</f>
        <v>8</v>
      </c>
      <c r="C147" s="1">
        <v>1</v>
      </c>
      <c r="D147" s="53" t="s">
        <v>270</v>
      </c>
      <c r="E147" s="15">
        <v>2007</v>
      </c>
      <c r="F147" s="12" t="s">
        <v>42</v>
      </c>
      <c r="G147" s="42" t="s">
        <v>266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>
        <v>4</v>
      </c>
      <c r="S147" s="1">
        <f>IF(R147=1,12,IF(R147=2,10,IF(R147=3,9,IF(R147=4,8,(IF(R147=5,7,IF(R147=6,6,IF(R147=7,5,IF(R147=8,4,IF(R147=9,3,IF(R147=10,2,IF(R147="",0,1))))))))))))</f>
        <v>8</v>
      </c>
    </row>
    <row r="148" spans="1:19" s="7" customFormat="1" ht="11.25" x14ac:dyDescent="0.2">
      <c r="A148" s="5" t="s">
        <v>55</v>
      </c>
      <c r="B148" s="1">
        <f>I148+K148+M148+O148+Q148+S148</f>
        <v>8</v>
      </c>
      <c r="C148" s="1">
        <v>1</v>
      </c>
      <c r="D148" s="42" t="s">
        <v>160</v>
      </c>
      <c r="E148" s="15">
        <v>2008</v>
      </c>
      <c r="F148" s="12" t="s">
        <v>42</v>
      </c>
      <c r="G148" s="42" t="s">
        <v>142</v>
      </c>
      <c r="H148" s="1"/>
      <c r="I148" s="1"/>
      <c r="J148" s="1"/>
      <c r="K148" s="1"/>
      <c r="L148" s="1">
        <v>4</v>
      </c>
      <c r="M148" s="1">
        <f>IF(L148=1,12,IF(L148=2,10,IF(L148=3,9,IF(L148=4,8,(IF(L148=5,7,IF(L148=6,6,IF(L148=7,5,IF(L148=8,4,IF(L148=9,3,IF(L148=10,2,IF(L148="",0,1))))))))))))</f>
        <v>8</v>
      </c>
      <c r="N148" s="1"/>
      <c r="O148" s="1"/>
      <c r="P148" s="1"/>
      <c r="Q148" s="1"/>
      <c r="R148" s="1"/>
      <c r="S148" s="1"/>
    </row>
    <row r="149" spans="1:19" s="7" customFormat="1" ht="11.25" x14ac:dyDescent="0.2">
      <c r="A149" s="5" t="s">
        <v>112</v>
      </c>
      <c r="B149" s="1">
        <f t="shared" si="10"/>
        <v>8</v>
      </c>
      <c r="C149" s="1">
        <v>1</v>
      </c>
      <c r="D149" s="42" t="s">
        <v>86</v>
      </c>
      <c r="E149" s="15">
        <v>2005</v>
      </c>
      <c r="F149" s="12" t="s">
        <v>42</v>
      </c>
      <c r="G149" s="42" t="s">
        <v>84</v>
      </c>
      <c r="H149" s="1">
        <v>4</v>
      </c>
      <c r="I149" s="1">
        <f>IF(H149=1,12,IF(H149=2,10,IF(H149=3,9,IF(H149=4,8,(IF(H149=5,7,IF(H149=6,6,IF(H149=7,5,IF(H149=8,4,IF(H149=9,3,IF(H149=10,2,IF(H149="",0,1))))))))))))</f>
        <v>8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s="7" customFormat="1" ht="11.25" x14ac:dyDescent="0.2">
      <c r="A150" s="5" t="s">
        <v>232</v>
      </c>
      <c r="B150" s="1">
        <f t="shared" si="10"/>
        <v>7</v>
      </c>
      <c r="C150" s="1">
        <v>1</v>
      </c>
      <c r="D150" s="42" t="s">
        <v>181</v>
      </c>
      <c r="E150" s="15">
        <v>2006</v>
      </c>
      <c r="F150" s="12" t="s">
        <v>42</v>
      </c>
      <c r="G150" s="42"/>
      <c r="H150" s="1"/>
      <c r="I150" s="1"/>
      <c r="J150" s="1"/>
      <c r="K150" s="1"/>
      <c r="L150" s="1"/>
      <c r="M150" s="1"/>
      <c r="N150" s="1">
        <v>5</v>
      </c>
      <c r="O150" s="1">
        <f>IF(N150=1,12,IF(N150=2,10,IF(N150=3,9,IF(N150=4,8,(IF(N150=5,7,IF(N150=6,6,IF(N150=7,5,IF(N150=8,4,IF(N150=9,3,IF(N150=10,2,IF(N150="",0,1))))))))))))</f>
        <v>7</v>
      </c>
      <c r="P150" s="78"/>
      <c r="Q150" s="1"/>
      <c r="R150" s="78"/>
      <c r="S150" s="1"/>
    </row>
    <row r="151" spans="1:19" s="7" customFormat="1" ht="11.25" x14ac:dyDescent="0.2">
      <c r="A151" s="5" t="s">
        <v>278</v>
      </c>
      <c r="B151" s="1">
        <f t="shared" si="10"/>
        <v>7</v>
      </c>
      <c r="C151" s="1">
        <v>2</v>
      </c>
      <c r="D151" s="42" t="s">
        <v>39</v>
      </c>
      <c r="E151" s="15">
        <v>2008</v>
      </c>
      <c r="F151" s="12" t="s">
        <v>42</v>
      </c>
      <c r="G151" s="42" t="s">
        <v>56</v>
      </c>
      <c r="H151" s="1">
        <v>6</v>
      </c>
      <c r="I151" s="1">
        <f>IF(H151=1,12,IF(H151=2,10,IF(H151=3,9,IF(H151=4,8,(IF(H151=5,7,IF(H151=6,6,IF(H151=7,5,IF(H151=8,4,IF(H151=9,3,IF(H151=10,2,IF(H151="",0,1))))))))))))</f>
        <v>6</v>
      </c>
      <c r="J151" s="1"/>
      <c r="K151" s="1"/>
      <c r="L151" s="1"/>
      <c r="M151" s="1"/>
      <c r="N151" s="1"/>
      <c r="O151" s="1"/>
      <c r="P151" s="1">
        <v>11</v>
      </c>
      <c r="Q151" s="1">
        <f>IF(P151=1,12,IF(P151=2,10,IF(P151=3,9,IF(P151=4,8,(IF(P151=5,7,IF(P151=6,6,IF(P151=7,5,IF(P151=8,4,IF(P151=9,3,IF(P151=10,2,IF(P151="",0,1))))))))))))</f>
        <v>1</v>
      </c>
      <c r="R151" s="1"/>
      <c r="S151" s="1"/>
    </row>
    <row r="152" spans="1:19" s="7" customFormat="1" ht="11.25" x14ac:dyDescent="0.2">
      <c r="A152" s="5" t="s">
        <v>279</v>
      </c>
      <c r="B152" s="1">
        <f>I152+K152+M152+O152+Q152+S152</f>
        <v>5</v>
      </c>
      <c r="C152" s="1">
        <v>1</v>
      </c>
      <c r="D152" s="53" t="s">
        <v>271</v>
      </c>
      <c r="E152" s="15">
        <v>2007</v>
      </c>
      <c r="F152" s="12" t="s">
        <v>42</v>
      </c>
      <c r="G152" s="42" t="s">
        <v>46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>
        <v>7</v>
      </c>
      <c r="S152" s="1">
        <f>IF(R152=1,12,IF(R152=2,10,IF(R152=3,9,IF(R152=4,8,(IF(R152=5,7,IF(R152=6,6,IF(R152=7,5,IF(R152=8,4,IF(R152=9,3,IF(R152=10,2,IF(R152="",0,1))))))))))))</f>
        <v>5</v>
      </c>
    </row>
    <row r="153" spans="1:19" s="7" customFormat="1" ht="11.25" x14ac:dyDescent="0.2">
      <c r="A153" s="5" t="s">
        <v>280</v>
      </c>
      <c r="B153" s="1">
        <f t="shared" si="10"/>
        <v>5</v>
      </c>
      <c r="C153" s="1">
        <v>1</v>
      </c>
      <c r="D153" s="42" t="s">
        <v>182</v>
      </c>
      <c r="E153" s="15">
        <v>2008</v>
      </c>
      <c r="F153" s="12" t="s">
        <v>42</v>
      </c>
      <c r="G153" s="42" t="s">
        <v>183</v>
      </c>
      <c r="H153" s="1"/>
      <c r="I153" s="1"/>
      <c r="J153" s="1"/>
      <c r="K153" s="1"/>
      <c r="L153" s="1"/>
      <c r="M153" s="1"/>
      <c r="N153" s="1">
        <v>7</v>
      </c>
      <c r="O153" s="1">
        <f>IF(N153=1,12,IF(N153=2,10,IF(N153=3,9,IF(N153=4,8,(IF(N153=5,7,IF(N153=6,6,IF(N153=7,5,IF(N153=8,4,IF(N153=9,3,IF(N153=10,2,IF(N153="",0,1))))))))))))</f>
        <v>5</v>
      </c>
      <c r="P153" s="1"/>
      <c r="Q153" s="1"/>
      <c r="R153" s="1"/>
      <c r="S153" s="1"/>
    </row>
    <row r="154" spans="1:19" s="7" customFormat="1" ht="11.25" x14ac:dyDescent="0.2">
      <c r="A154" s="5" t="s">
        <v>281</v>
      </c>
      <c r="B154" s="1">
        <f t="shared" si="10"/>
        <v>5</v>
      </c>
      <c r="C154" s="1">
        <v>1</v>
      </c>
      <c r="D154" s="53" t="s">
        <v>241</v>
      </c>
      <c r="E154" s="15">
        <v>2007</v>
      </c>
      <c r="F154" s="12" t="s">
        <v>42</v>
      </c>
      <c r="G154" s="42" t="s">
        <v>215</v>
      </c>
      <c r="H154" s="1"/>
      <c r="I154" s="1"/>
      <c r="J154" s="1"/>
      <c r="K154" s="1"/>
      <c r="L154" s="1"/>
      <c r="M154" s="1"/>
      <c r="N154" s="1"/>
      <c r="O154" s="1"/>
      <c r="P154" s="1">
        <v>7</v>
      </c>
      <c r="Q154" s="1">
        <f>IF(P154=1,12,IF(P154=2,10,IF(P154=3,9,IF(P154=4,8,(IF(P154=5,7,IF(P154=6,6,IF(P154=7,5,IF(P154=8,4,IF(P154=9,3,IF(P154=10,2,IF(P154="",0,1))))))))))))</f>
        <v>5</v>
      </c>
      <c r="R154" s="1"/>
      <c r="S154" s="1"/>
    </row>
    <row r="155" spans="1:19" s="7" customFormat="1" ht="11.25" x14ac:dyDescent="0.2">
      <c r="A155" s="69" t="s">
        <v>282</v>
      </c>
      <c r="B155" s="1">
        <f t="shared" si="10"/>
        <v>4</v>
      </c>
      <c r="C155" s="1">
        <v>1</v>
      </c>
      <c r="D155" s="56" t="s">
        <v>184</v>
      </c>
      <c r="E155" s="55">
        <v>2009</v>
      </c>
      <c r="F155" s="12" t="s">
        <v>42</v>
      </c>
      <c r="G155" s="56" t="s">
        <v>172</v>
      </c>
      <c r="H155" s="18"/>
      <c r="I155" s="18"/>
      <c r="J155" s="18"/>
      <c r="K155" s="18"/>
      <c r="L155" s="18"/>
      <c r="M155" s="1"/>
      <c r="N155" s="18">
        <v>8</v>
      </c>
      <c r="O155" s="1">
        <f>IF(N155=1,12,IF(N155=2,10,IF(N155=3,9,IF(N155=4,8,(IF(N155=5,7,IF(N155=6,6,IF(N155=7,5,IF(N155=8,4,IF(N155=9,3,IF(N155=10,2,IF(N155="",0,1))))))))))))</f>
        <v>4</v>
      </c>
      <c r="P155" s="18"/>
      <c r="Q155" s="1"/>
      <c r="R155" s="18"/>
      <c r="S155" s="1"/>
    </row>
    <row r="156" spans="1:19" s="7" customFormat="1" ht="11.25" x14ac:dyDescent="0.2">
      <c r="A156" s="69" t="s">
        <v>196</v>
      </c>
      <c r="B156" s="1">
        <f t="shared" si="10"/>
        <v>4</v>
      </c>
      <c r="C156" s="1">
        <v>1</v>
      </c>
      <c r="D156" s="54" t="s">
        <v>242</v>
      </c>
      <c r="E156" s="55">
        <v>2007</v>
      </c>
      <c r="F156" s="12" t="s">
        <v>42</v>
      </c>
      <c r="G156" s="56" t="s">
        <v>243</v>
      </c>
      <c r="H156" s="18"/>
      <c r="I156" s="18"/>
      <c r="J156" s="18"/>
      <c r="K156" s="18"/>
      <c r="L156" s="18"/>
      <c r="M156" s="1"/>
      <c r="N156" s="18"/>
      <c r="O156" s="1"/>
      <c r="P156" s="18">
        <v>8</v>
      </c>
      <c r="Q156" s="1">
        <f>IF(P156=1,12,IF(P156=2,10,IF(P156=3,9,IF(P156=4,8,(IF(P156=5,7,IF(P156=6,6,IF(P156=7,5,IF(P156=8,4,IF(P156=9,3,IF(P156=10,2,IF(P156="",0,1))))))))))))</f>
        <v>4</v>
      </c>
      <c r="R156" s="18"/>
      <c r="S156" s="1"/>
    </row>
    <row r="157" spans="1:19" s="7" customFormat="1" ht="11.25" x14ac:dyDescent="0.2">
      <c r="A157" s="69" t="s">
        <v>260</v>
      </c>
      <c r="B157" s="1">
        <f t="shared" si="10"/>
        <v>3</v>
      </c>
      <c r="C157" s="1">
        <v>1</v>
      </c>
      <c r="D157" s="56" t="s">
        <v>87</v>
      </c>
      <c r="E157" s="55">
        <v>2008</v>
      </c>
      <c r="F157" s="12" t="s">
        <v>42</v>
      </c>
      <c r="G157" s="56" t="s">
        <v>79</v>
      </c>
      <c r="H157" s="18">
        <v>9</v>
      </c>
      <c r="I157" s="18">
        <f>IF(H157=1,12,IF(H157=2,10,IF(H157=3,9,IF(H157=4,8,(IF(H157=5,7,IF(H157=6,6,IF(H157=7,5,IF(H157=8,4,IF(H157=9,3,IF(H157=10,2,IF(H157="",0,1))))))))))))</f>
        <v>3</v>
      </c>
      <c r="J157" s="18"/>
      <c r="K157" s="18"/>
      <c r="L157" s="18"/>
      <c r="M157" s="1"/>
      <c r="N157" s="80"/>
      <c r="O157" s="1"/>
      <c r="P157" s="18"/>
      <c r="Q157" s="1"/>
      <c r="R157" s="18"/>
      <c r="S157" s="1"/>
    </row>
    <row r="158" spans="1:19" s="7" customFormat="1" ht="11.25" x14ac:dyDescent="0.2">
      <c r="A158" s="69" t="s">
        <v>296</v>
      </c>
      <c r="B158" s="1">
        <f t="shared" si="10"/>
        <v>3</v>
      </c>
      <c r="C158" s="1">
        <v>1</v>
      </c>
      <c r="D158" s="54" t="s">
        <v>244</v>
      </c>
      <c r="E158" s="55">
        <v>2007</v>
      </c>
      <c r="F158" s="12" t="s">
        <v>42</v>
      </c>
      <c r="G158" s="56" t="s">
        <v>213</v>
      </c>
      <c r="H158" s="18"/>
      <c r="I158" s="18"/>
      <c r="J158" s="18"/>
      <c r="K158" s="18"/>
      <c r="L158" s="18"/>
      <c r="M158" s="1"/>
      <c r="N158" s="18"/>
      <c r="O158" s="1"/>
      <c r="P158" s="18">
        <v>9</v>
      </c>
      <c r="Q158" s="1">
        <f>IF(P158=1,12,IF(P158=2,10,IF(P158=3,9,IF(P158=4,8,(IF(P158=5,7,IF(P158=6,6,IF(P158=7,5,IF(P158=8,4,IF(P158=9,3,IF(P158=10,2,IF(P158="",0,1))))))))))))</f>
        <v>3</v>
      </c>
      <c r="R158" s="18"/>
      <c r="S158" s="1"/>
    </row>
    <row r="159" spans="1:19" s="7" customFormat="1" ht="11.25" x14ac:dyDescent="0.2">
      <c r="A159" s="69" t="s">
        <v>297</v>
      </c>
      <c r="B159" s="1">
        <f t="shared" si="10"/>
        <v>2</v>
      </c>
      <c r="C159" s="1">
        <v>1</v>
      </c>
      <c r="D159" s="56" t="s">
        <v>185</v>
      </c>
      <c r="E159" s="55">
        <v>2009</v>
      </c>
      <c r="F159" s="12" t="s">
        <v>42</v>
      </c>
      <c r="G159" s="56" t="s">
        <v>186</v>
      </c>
      <c r="H159" s="18"/>
      <c r="I159" s="18"/>
      <c r="J159" s="18"/>
      <c r="K159" s="18"/>
      <c r="L159" s="18"/>
      <c r="M159" s="1"/>
      <c r="N159" s="18">
        <v>10</v>
      </c>
      <c r="O159" s="1">
        <f>IF(N159=1,12,IF(N159=2,10,IF(N159=3,9,IF(N159=4,8,(IF(N159=5,7,IF(N159=6,6,IF(N159=7,5,IF(N159=8,4,IF(N159=9,3,IF(N159=10,2,IF(N159="",0,1))))))))))))</f>
        <v>2</v>
      </c>
      <c r="P159" s="18"/>
      <c r="Q159" s="1"/>
      <c r="R159" s="18"/>
      <c r="S159" s="1"/>
    </row>
    <row r="160" spans="1:19" s="7" customFormat="1" ht="11.25" x14ac:dyDescent="0.2">
      <c r="A160" s="69" t="s">
        <v>283</v>
      </c>
      <c r="B160" s="1">
        <f t="shared" si="10"/>
        <v>2</v>
      </c>
      <c r="C160" s="1">
        <v>1</v>
      </c>
      <c r="D160" s="54" t="s">
        <v>245</v>
      </c>
      <c r="E160" s="55">
        <v>2007</v>
      </c>
      <c r="F160" s="12" t="s">
        <v>42</v>
      </c>
      <c r="G160" s="56" t="s">
        <v>210</v>
      </c>
      <c r="H160" s="18"/>
      <c r="I160" s="18"/>
      <c r="J160" s="18"/>
      <c r="K160" s="18"/>
      <c r="L160" s="18"/>
      <c r="M160" s="1"/>
      <c r="N160" s="18"/>
      <c r="O160" s="1"/>
      <c r="P160" s="18">
        <v>10</v>
      </c>
      <c r="Q160" s="1">
        <f>IF(P160=1,12,IF(P160=2,10,IF(P160=3,9,IF(P160=4,8,(IF(P160=5,7,IF(P160=6,6,IF(P160=7,5,IF(P160=8,4,IF(P160=9,3,IF(P160=10,2,IF(P160="",0,1))))))))))))</f>
        <v>2</v>
      </c>
      <c r="R160" s="18"/>
      <c r="S160" s="1"/>
    </row>
    <row r="161" spans="1:19" s="7" customFormat="1" ht="11.25" x14ac:dyDescent="0.2">
      <c r="A161" s="68" t="s">
        <v>284</v>
      </c>
      <c r="B161" s="1">
        <f>I161+K161+M161+O161+Q161+S161</f>
        <v>1</v>
      </c>
      <c r="C161" s="1">
        <v>1</v>
      </c>
      <c r="D161" s="54" t="s">
        <v>233</v>
      </c>
      <c r="E161" s="86">
        <v>2010</v>
      </c>
      <c r="F161" s="12" t="s">
        <v>42</v>
      </c>
      <c r="G161" s="56" t="s">
        <v>234</v>
      </c>
      <c r="H161" s="18"/>
      <c r="I161" s="18"/>
      <c r="J161" s="18"/>
      <c r="K161" s="18"/>
      <c r="L161" s="18"/>
      <c r="M161" s="1"/>
      <c r="N161" s="18"/>
      <c r="O161" s="1"/>
      <c r="P161" s="18">
        <v>17</v>
      </c>
      <c r="Q161" s="1">
        <f>IF(P161=1,12,IF(P161=2,10,IF(P161=3,9,IF(P161=4,8,(IF(P161=5,7,IF(P161=6,6,IF(P161=7,5,IF(P161=8,4,IF(P161=9,3,IF(P161=10,2,IF(P161="",0,1))))))))))))</f>
        <v>1</v>
      </c>
      <c r="R161" s="18"/>
      <c r="S161" s="1"/>
    </row>
    <row r="162" spans="1:19" s="7" customFormat="1" ht="11.25" x14ac:dyDescent="0.2">
      <c r="A162" s="68" t="s">
        <v>275</v>
      </c>
      <c r="B162" s="1">
        <f>I162+K162+M162+O162+Q162+S162</f>
        <v>1</v>
      </c>
      <c r="C162" s="1">
        <v>1</v>
      </c>
      <c r="D162" s="54" t="s">
        <v>247</v>
      </c>
      <c r="E162" s="55">
        <v>2007</v>
      </c>
      <c r="F162" s="12" t="s">
        <v>42</v>
      </c>
      <c r="G162" s="56" t="s">
        <v>80</v>
      </c>
      <c r="H162" s="18"/>
      <c r="I162" s="18"/>
      <c r="J162" s="18"/>
      <c r="K162" s="18"/>
      <c r="L162" s="18"/>
      <c r="M162" s="1"/>
      <c r="N162" s="18"/>
      <c r="O162" s="1"/>
      <c r="P162" s="18">
        <v>15</v>
      </c>
      <c r="Q162" s="1">
        <f>IF(P162=1,12,IF(P162=2,10,IF(P162=3,9,IF(P162=4,8,(IF(P162=5,7,IF(P162=6,6,IF(P162=7,5,IF(P162=8,4,IF(P162=9,3,IF(P162=10,2,IF(P162="",0,1))))))))))))</f>
        <v>1</v>
      </c>
      <c r="R162" s="18"/>
      <c r="S162" s="1"/>
    </row>
    <row r="163" spans="1:19" s="7" customFormat="1" ht="11.25" x14ac:dyDescent="0.2">
      <c r="A163" s="68" t="s">
        <v>269</v>
      </c>
      <c r="B163" s="1">
        <f t="shared" si="10"/>
        <v>1</v>
      </c>
      <c r="C163" s="1">
        <v>1</v>
      </c>
      <c r="D163" s="54" t="s">
        <v>246</v>
      </c>
      <c r="E163" s="55">
        <v>2006</v>
      </c>
      <c r="F163" s="12" t="s">
        <v>42</v>
      </c>
      <c r="G163" s="56" t="s">
        <v>56</v>
      </c>
      <c r="H163" s="18"/>
      <c r="I163" s="18"/>
      <c r="J163" s="18"/>
      <c r="K163" s="18"/>
      <c r="L163" s="18"/>
      <c r="M163" s="1"/>
      <c r="N163" s="18"/>
      <c r="O163" s="1"/>
      <c r="P163" s="18">
        <v>12</v>
      </c>
      <c r="Q163" s="1">
        <f>IF(P163=1,12,IF(P163=2,10,IF(P163=3,9,IF(P163=4,8,(IF(P163=5,7,IF(P163=6,6,IF(P163=7,5,IF(P163=8,4,IF(P163=9,3,IF(P163=10,2,IF(P163="",0,1))))))))))))</f>
        <v>1</v>
      </c>
      <c r="R163" s="18"/>
      <c r="S163" s="1"/>
    </row>
    <row r="164" spans="1:19" s="7" customFormat="1" ht="11.25" x14ac:dyDescent="0.2">
      <c r="A164" s="63" t="s">
        <v>10</v>
      </c>
      <c r="B164" s="37">
        <f t="shared" si="10"/>
        <v>22</v>
      </c>
      <c r="C164" s="37">
        <v>2</v>
      </c>
      <c r="D164" s="38" t="s">
        <v>43</v>
      </c>
      <c r="E164" s="64">
        <v>2006</v>
      </c>
      <c r="F164" s="41" t="s">
        <v>44</v>
      </c>
      <c r="G164" s="38" t="s">
        <v>47</v>
      </c>
      <c r="H164" s="37">
        <v>1</v>
      </c>
      <c r="I164" s="37">
        <f>IF(H164=1,12,IF(H164=2,10,IF(H164=3,9,IF(H164=4,8,(IF(H164=5,7,IF(H164=6,6,IF(H164=7,5,IF(H164=8,4,IF(H164=9,3,IF(H164=10,2,IF(H164="",0,1))))))))))))</f>
        <v>12</v>
      </c>
      <c r="J164" s="37"/>
      <c r="K164" s="37"/>
      <c r="L164" s="37"/>
      <c r="M164" s="37"/>
      <c r="N164" s="37"/>
      <c r="O164" s="37"/>
      <c r="P164" s="37">
        <v>2</v>
      </c>
      <c r="Q164" s="37">
        <f>IF(P164=1,12,IF(P164=2,10,IF(P164=3,9,IF(P164=4,8,(IF(P164=5,7,IF(P164=6,6,IF(P164=7,5,IF(P164=8,4,IF(P164=9,3,IF(P164=10,2,IF(P164="",0,1))))))))))))</f>
        <v>10</v>
      </c>
      <c r="R164" s="37"/>
      <c r="S164" s="37"/>
    </row>
    <row r="165" spans="1:19" s="7" customFormat="1" ht="11.25" x14ac:dyDescent="0.2">
      <c r="A165" s="3" t="s">
        <v>11</v>
      </c>
      <c r="B165" s="2">
        <f t="shared" si="10"/>
        <v>21</v>
      </c>
      <c r="C165" s="2">
        <v>2</v>
      </c>
      <c r="D165" s="19" t="s">
        <v>53</v>
      </c>
      <c r="E165" s="88">
        <v>2007</v>
      </c>
      <c r="F165" s="11" t="s">
        <v>44</v>
      </c>
      <c r="G165" s="19" t="s">
        <v>47</v>
      </c>
      <c r="H165" s="2">
        <v>3</v>
      </c>
      <c r="I165" s="2">
        <f>IF(H165=1,12,IF(H165=2,10,IF(H165=3,9,IF(H165=4,8,(IF(H165=5,7,IF(H165=6,6,IF(H165=7,5,IF(H165=8,4,IF(H165=9,3,IF(H165=10,2,IF(H165="",0,1))))))))))))</f>
        <v>9</v>
      </c>
      <c r="J165" s="2"/>
      <c r="K165" s="2"/>
      <c r="L165" s="2"/>
      <c r="M165" s="2"/>
      <c r="N165" s="2"/>
      <c r="O165" s="2"/>
      <c r="P165" s="2"/>
      <c r="Q165" s="2"/>
      <c r="R165" s="2">
        <v>1</v>
      </c>
      <c r="S165" s="2">
        <f>IF(R165=1,12,IF(R165=2,10,IF(R165=3,9,IF(R165=4,8,(IF(R165=5,7,IF(R165=6,6,IF(R165=7,5,IF(R165=8,4,IF(R165=9,3,IF(R165=10,2,IF(R165="",0,1))))))))))))</f>
        <v>12</v>
      </c>
    </row>
    <row r="166" spans="1:19" s="7" customFormat="1" ht="11.25" x14ac:dyDescent="0.2">
      <c r="A166" s="3" t="s">
        <v>298</v>
      </c>
      <c r="B166" s="2">
        <f t="shared" si="10"/>
        <v>12</v>
      </c>
      <c r="C166" s="2">
        <v>1</v>
      </c>
      <c r="D166" s="19" t="s">
        <v>133</v>
      </c>
      <c r="E166" s="88">
        <v>2005</v>
      </c>
      <c r="F166" s="11" t="s">
        <v>44</v>
      </c>
      <c r="G166" s="19" t="s">
        <v>119</v>
      </c>
      <c r="H166" s="2"/>
      <c r="I166" s="2"/>
      <c r="J166" s="2">
        <v>1</v>
      </c>
      <c r="K166" s="2">
        <f>IF(J166=1,12,IF(J166=2,10,IF(J166=3,9,IF(J166=4,8,(IF(J166=5,7,IF(J166=6,6,IF(J166=7,5,IF(J166=8,4,IF(J166=9,3,IF(J166=10,2,IF(J166="",0,1))))))))))))</f>
        <v>12</v>
      </c>
      <c r="L166" s="2"/>
      <c r="M166" s="2"/>
      <c r="N166" s="2"/>
      <c r="O166" s="2"/>
      <c r="P166" s="2"/>
      <c r="Q166" s="2"/>
      <c r="R166" s="2"/>
      <c r="S166" s="2"/>
    </row>
    <row r="167" spans="1:19" s="7" customFormat="1" ht="11.25" x14ac:dyDescent="0.2">
      <c r="A167" s="3" t="s">
        <v>298</v>
      </c>
      <c r="B167" s="2">
        <f t="shared" si="10"/>
        <v>12</v>
      </c>
      <c r="C167" s="2">
        <v>1</v>
      </c>
      <c r="D167" s="19" t="s">
        <v>154</v>
      </c>
      <c r="E167" s="88">
        <v>2005</v>
      </c>
      <c r="F167" s="11" t="s">
        <v>44</v>
      </c>
      <c r="G167" s="19" t="s">
        <v>155</v>
      </c>
      <c r="H167" s="2"/>
      <c r="I167" s="2"/>
      <c r="J167" s="2"/>
      <c r="K167" s="2"/>
      <c r="L167" s="2">
        <v>1</v>
      </c>
      <c r="M167" s="2">
        <f>IF(L167=1,12,IF(L167=2,10,IF(L167=3,9,IF(L167=4,8,(IF(L167=5,7,IF(L167=6,6,IF(L167=7,5,IF(L167=8,4,IF(L167=9,3,IF(L167=10,2,IF(L167="",0,1))))))))))))</f>
        <v>12</v>
      </c>
      <c r="N167" s="2"/>
      <c r="O167" s="2"/>
      <c r="P167" s="2"/>
      <c r="Q167" s="2"/>
      <c r="R167" s="2"/>
      <c r="S167" s="2"/>
    </row>
    <row r="168" spans="1:19" s="44" customFormat="1" ht="11.25" x14ac:dyDescent="0.2">
      <c r="A168" s="5" t="s">
        <v>14</v>
      </c>
      <c r="B168" s="1">
        <f t="shared" si="10"/>
        <v>12</v>
      </c>
      <c r="C168" s="1">
        <v>1</v>
      </c>
      <c r="D168" s="42" t="s">
        <v>189</v>
      </c>
      <c r="E168" s="15">
        <v>2004</v>
      </c>
      <c r="F168" s="12" t="s">
        <v>44</v>
      </c>
      <c r="G168" s="42"/>
      <c r="H168" s="1"/>
      <c r="I168" s="1"/>
      <c r="J168" s="1"/>
      <c r="K168" s="1"/>
      <c r="L168" s="1"/>
      <c r="M168" s="1"/>
      <c r="N168" s="1">
        <v>1</v>
      </c>
      <c r="O168" s="1">
        <f>IF(N168=1,12,IF(N168=2,10,IF(N168=3,9,IF(N168=4,8,(IF(N168=5,7,IF(N168=6,6,IF(N168=7,5,IF(N168=8,4,IF(N168=9,3,IF(N168=10,2,IF(N168="",0,1))))))))))))</f>
        <v>12</v>
      </c>
      <c r="P168" s="1"/>
      <c r="Q168" s="1"/>
      <c r="R168" s="1"/>
      <c r="S168" s="1"/>
    </row>
    <row r="169" spans="1:19" s="44" customFormat="1" ht="11.25" x14ac:dyDescent="0.2">
      <c r="A169" s="5" t="s">
        <v>15</v>
      </c>
      <c r="B169" s="1">
        <f t="shared" si="10"/>
        <v>12</v>
      </c>
      <c r="C169" s="1">
        <v>1</v>
      </c>
      <c r="D169" s="54" t="s">
        <v>252</v>
      </c>
      <c r="E169" s="55">
        <v>2002</v>
      </c>
      <c r="F169" s="12" t="s">
        <v>44</v>
      </c>
      <c r="G169" s="56" t="s">
        <v>251</v>
      </c>
      <c r="H169" s="18"/>
      <c r="I169" s="18"/>
      <c r="J169" s="18"/>
      <c r="K169" s="18"/>
      <c r="L169" s="18"/>
      <c r="M169" s="1"/>
      <c r="N169" s="18"/>
      <c r="O169" s="1"/>
      <c r="P169" s="18">
        <v>1</v>
      </c>
      <c r="Q169" s="1">
        <f>IF(P169=1,12,IF(P169=2,10,IF(P169=3,9,IF(P169=4,8,(IF(P169=5,7,IF(P169=6,6,IF(P169=7,5,IF(P169=8,4,IF(P169=9,3,IF(P169=10,2,IF(P169="",0,1))))))))))))</f>
        <v>12</v>
      </c>
      <c r="R169" s="18"/>
      <c r="S169" s="1"/>
    </row>
    <row r="170" spans="1:19" s="7" customFormat="1" ht="11.25" x14ac:dyDescent="0.2">
      <c r="A170" s="5" t="s">
        <v>195</v>
      </c>
      <c r="B170" s="1">
        <f t="shared" si="10"/>
        <v>10</v>
      </c>
      <c r="C170" s="1">
        <v>1</v>
      </c>
      <c r="D170" s="42" t="s">
        <v>89</v>
      </c>
      <c r="E170" s="15">
        <v>2003</v>
      </c>
      <c r="F170" s="12" t="s">
        <v>44</v>
      </c>
      <c r="G170" s="42" t="s">
        <v>90</v>
      </c>
      <c r="H170" s="1">
        <v>2</v>
      </c>
      <c r="I170" s="1">
        <f>IF(H170=1,12,IF(H170=2,10,IF(H170=3,9,IF(H170=4,8,(IF(H170=5,7,IF(H170=6,6,IF(H170=7,5,IF(H170=8,4,IF(H170=9,3,IF(H170=10,2,IF(H170="",0,1))))))))))))</f>
        <v>10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s="7" customFormat="1" ht="11.25" x14ac:dyDescent="0.2">
      <c r="A171" s="5" t="s">
        <v>195</v>
      </c>
      <c r="B171" s="1">
        <f t="shared" si="10"/>
        <v>10</v>
      </c>
      <c r="C171" s="1">
        <v>1</v>
      </c>
      <c r="D171" s="42" t="s">
        <v>161</v>
      </c>
      <c r="E171" s="15">
        <v>2003</v>
      </c>
      <c r="F171" s="12" t="s">
        <v>44</v>
      </c>
      <c r="G171" s="42" t="s">
        <v>140</v>
      </c>
      <c r="H171" s="1"/>
      <c r="I171" s="1"/>
      <c r="J171" s="1"/>
      <c r="K171" s="1"/>
      <c r="L171" s="1">
        <v>2</v>
      </c>
      <c r="M171" s="1">
        <f>IF(L171=1,12,IF(L171=2,10,IF(L171=3,9,IF(L171=4,8,(IF(L171=5,7,IF(L171=6,6,IF(L171=7,5,IF(L171=8,4,IF(L171=9,3,IF(L171=10,2,IF(L171="",0,1))))))))))))</f>
        <v>10</v>
      </c>
      <c r="N171" s="1"/>
      <c r="O171" s="1"/>
      <c r="P171" s="1"/>
      <c r="Q171" s="1"/>
      <c r="R171" s="1"/>
      <c r="S171" s="1"/>
    </row>
    <row r="172" spans="1:19" s="7" customFormat="1" ht="11.25" x14ac:dyDescent="0.2">
      <c r="A172" s="5" t="s">
        <v>195</v>
      </c>
      <c r="B172" s="1">
        <f t="shared" si="10"/>
        <v>10</v>
      </c>
      <c r="C172" s="1">
        <v>1</v>
      </c>
      <c r="D172" s="42" t="s">
        <v>190</v>
      </c>
      <c r="E172" s="15">
        <v>2003</v>
      </c>
      <c r="F172" s="12" t="s">
        <v>44</v>
      </c>
      <c r="G172" s="42" t="s">
        <v>191</v>
      </c>
      <c r="H172" s="1"/>
      <c r="I172" s="1"/>
      <c r="J172" s="1"/>
      <c r="K172" s="1"/>
      <c r="L172" s="1"/>
      <c r="M172" s="1"/>
      <c r="N172" s="1">
        <v>2</v>
      </c>
      <c r="O172" s="1">
        <f>IF(N172=1,12,IF(N172=2,10,IF(N172=3,9,IF(N172=4,8,(IF(N172=5,7,IF(N172=6,6,IF(N172=7,5,IF(N172=8,4,IF(N172=9,3,IF(N172=10,2,IF(N172="",0,1))))))))))))</f>
        <v>10</v>
      </c>
      <c r="P172" s="1"/>
      <c r="Q172" s="1"/>
      <c r="R172" s="1"/>
      <c r="S172" s="1"/>
    </row>
    <row r="173" spans="1:19" s="7" customFormat="1" ht="11.25" x14ac:dyDescent="0.2">
      <c r="A173" s="5" t="s">
        <v>24</v>
      </c>
      <c r="B173" s="1">
        <f t="shared" si="10"/>
        <v>9</v>
      </c>
      <c r="C173" s="1">
        <v>1</v>
      </c>
      <c r="D173" s="42" t="s">
        <v>162</v>
      </c>
      <c r="E173" s="58">
        <v>2007</v>
      </c>
      <c r="F173" s="12" t="s">
        <v>44</v>
      </c>
      <c r="G173" s="42" t="s">
        <v>155</v>
      </c>
      <c r="H173" s="1"/>
      <c r="I173" s="1"/>
      <c r="J173" s="1"/>
      <c r="K173" s="1"/>
      <c r="L173" s="1">
        <v>3</v>
      </c>
      <c r="M173" s="1">
        <f>IF(L173=1,12,IF(L173=2,10,IF(L173=3,9,IF(L173=4,8,(IF(L173=5,7,IF(L173=6,6,IF(L173=7,5,IF(L173=8,4,IF(L173=9,3,IF(L173=10,2,IF(L173="",0,1))))))))))))</f>
        <v>9</v>
      </c>
      <c r="N173" s="1"/>
      <c r="O173" s="1"/>
      <c r="P173" s="1"/>
      <c r="Q173" s="1"/>
      <c r="R173" s="1"/>
      <c r="S173" s="1"/>
    </row>
    <row r="174" spans="1:19" s="7" customFormat="1" ht="11.25" x14ac:dyDescent="0.2">
      <c r="A174" s="5" t="s">
        <v>25</v>
      </c>
      <c r="B174" s="1">
        <f t="shared" si="10"/>
        <v>9</v>
      </c>
      <c r="C174" s="1">
        <v>1</v>
      </c>
      <c r="D174" s="42" t="s">
        <v>192</v>
      </c>
      <c r="E174" s="15">
        <v>2003</v>
      </c>
      <c r="F174" s="12" t="s">
        <v>44</v>
      </c>
      <c r="G174" s="42" t="s">
        <v>193</v>
      </c>
      <c r="H174" s="1"/>
      <c r="I174" s="1"/>
      <c r="J174" s="1"/>
      <c r="K174" s="1"/>
      <c r="L174" s="1"/>
      <c r="M174" s="1"/>
      <c r="N174" s="1">
        <v>3</v>
      </c>
      <c r="O174" s="1">
        <f>IF(N174=1,12,IF(N174=2,10,IF(N174=3,9,IF(N174=4,8,(IF(N174=5,7,IF(N174=6,6,IF(N174=7,5,IF(N174=8,4,IF(N174=9,3,IF(N174=10,2,IF(N174="",0,1))))))))))))</f>
        <v>9</v>
      </c>
      <c r="P174" s="1"/>
      <c r="Q174" s="1"/>
      <c r="R174" s="1"/>
      <c r="S174" s="1"/>
    </row>
    <row r="175" spans="1:19" s="7" customFormat="1" ht="11.25" x14ac:dyDescent="0.2">
      <c r="A175" s="5" t="s">
        <v>26</v>
      </c>
      <c r="B175" s="1">
        <f t="shared" si="10"/>
        <v>8</v>
      </c>
      <c r="C175" s="1">
        <v>1</v>
      </c>
      <c r="D175" s="42" t="s">
        <v>187</v>
      </c>
      <c r="E175" s="58">
        <v>2006</v>
      </c>
      <c r="F175" s="12" t="s">
        <v>44</v>
      </c>
      <c r="G175" s="42" t="s">
        <v>188</v>
      </c>
      <c r="H175" s="1"/>
      <c r="I175" s="1"/>
      <c r="J175" s="1"/>
      <c r="K175" s="1"/>
      <c r="L175" s="1"/>
      <c r="M175" s="1"/>
      <c r="N175" s="1">
        <v>4</v>
      </c>
      <c r="O175" s="1">
        <f>IF(N175=1,12,IF(N175=2,10,IF(N175=3,9,IF(N175=4,8,(IF(N175=5,7,IF(N175=6,6,IF(N175=7,5,IF(N175=8,4,IF(N175=9,3,IF(N175=10,2,IF(N175="",0,1))))))))))))</f>
        <v>8</v>
      </c>
      <c r="P175" s="1"/>
      <c r="Q175" s="1"/>
      <c r="R175" s="1"/>
      <c r="S175" s="1"/>
    </row>
    <row r="176" spans="1:19" s="7" customFormat="1" ht="11.25" x14ac:dyDescent="0.2">
      <c r="A176" s="63" t="s">
        <v>10</v>
      </c>
      <c r="B176" s="37">
        <f>I176+K176+M176+O176+1+S176</f>
        <v>49</v>
      </c>
      <c r="C176" s="82">
        <v>5</v>
      </c>
      <c r="D176" s="65" t="s">
        <v>35</v>
      </c>
      <c r="E176" s="40">
        <v>2004</v>
      </c>
      <c r="F176" s="41" t="s">
        <v>58</v>
      </c>
      <c r="G176" s="39" t="s">
        <v>80</v>
      </c>
      <c r="H176" s="37">
        <v>1</v>
      </c>
      <c r="I176" s="37">
        <f>IF(H176=1,12,IF(H176=2,10,IF(H176=3,9,IF(H176=4,8,(IF(H176=5,7,IF(H176=6,6,IF(H176=7,5,IF(H176=8,4,IF(H176=9,3,IF(H176=10,2,IF(H176="",0,1))))))))))))</f>
        <v>12</v>
      </c>
      <c r="J176" s="37">
        <v>1</v>
      </c>
      <c r="K176" s="37">
        <f>IF(J176=1,12,IF(J176=2,10,IF(J176=3,9,IF(J176=4,8,(IF(J176=5,7,IF(J176=6,6,IF(J176=7,5,IF(J176=8,4,IF(J176=9,3,IF(J176=10,2,IF(J176="",0,1))))))))))))</f>
        <v>12</v>
      </c>
      <c r="L176" s="37"/>
      <c r="M176" s="37"/>
      <c r="N176" s="37">
        <v>1</v>
      </c>
      <c r="O176" s="37">
        <f>IF(N176=1,12,IF(N176=2,10,IF(N176=3,9,IF(N176=4,8,(IF(N176=5,7,IF(N176=6,6,IF(N176=7,5,IF(N176=8,4,IF(N176=9,3,IF(N176=10,2,IF(N176="",0,1))))))))))))</f>
        <v>12</v>
      </c>
      <c r="P176" s="37">
        <v>3</v>
      </c>
      <c r="Q176" s="37">
        <f>IF(P176=1,12,IF(P176=2,10,IF(P176=3,9,IF(P176=4,8,(IF(P176=5,7,IF(P176=6,6,IF(P176=7,5,IF(P176=8,4,IF(P176=9,3,IF(P176=10,2,IF(P176="",0,1))))))))))))</f>
        <v>9</v>
      </c>
      <c r="R176" s="37">
        <v>1</v>
      </c>
      <c r="S176" s="37">
        <f>IF(R176=1,12,IF(R176=2,10,IF(R176=3,9,IF(R176=4,8,(IF(R176=5,7,IF(R176=6,6,IF(R176=7,5,IF(R176=8,4,IF(R176=9,3,IF(R176=10,2,IF(R176="",0,1))))))))))))</f>
        <v>12</v>
      </c>
    </row>
    <row r="177" spans="1:19" s="7" customFormat="1" ht="11.25" x14ac:dyDescent="0.2">
      <c r="A177" s="70" t="s">
        <v>11</v>
      </c>
      <c r="B177" s="71">
        <f t="shared" ref="B177:B183" si="11">I177+K177+M177+O177+Q177+S177</f>
        <v>12</v>
      </c>
      <c r="C177" s="71">
        <v>1</v>
      </c>
      <c r="D177" s="72" t="s">
        <v>134</v>
      </c>
      <c r="E177" s="73">
        <v>2005</v>
      </c>
      <c r="F177" s="74" t="s">
        <v>58</v>
      </c>
      <c r="G177" s="75" t="s">
        <v>47</v>
      </c>
      <c r="H177" s="71"/>
      <c r="I177" s="71"/>
      <c r="J177" s="71">
        <v>1</v>
      </c>
      <c r="K177" s="71">
        <f>IF(J177=1,12,IF(J177=2,10,IF(J177=3,9,IF(J177=4,8,(IF(J177=5,7,IF(J177=6,6,IF(J177=7,5,IF(J177=8,4,IF(J177=9,3,IF(J177=10,2,IF(J177="",0,1))))))))))))</f>
        <v>12</v>
      </c>
      <c r="L177" s="71"/>
      <c r="M177" s="8"/>
      <c r="N177" s="71"/>
      <c r="O177" s="2"/>
      <c r="P177" s="71"/>
      <c r="Q177" s="2"/>
      <c r="R177" s="71"/>
      <c r="S177" s="2"/>
    </row>
    <row r="178" spans="1:19" s="7" customFormat="1" ht="11.25" x14ac:dyDescent="0.2">
      <c r="A178" s="70" t="s">
        <v>12</v>
      </c>
      <c r="B178" s="2">
        <f t="shared" si="11"/>
        <v>12</v>
      </c>
      <c r="C178" s="2">
        <v>1</v>
      </c>
      <c r="D178" s="81" t="s">
        <v>163</v>
      </c>
      <c r="E178" s="14">
        <v>2004</v>
      </c>
      <c r="F178" s="11" t="s">
        <v>58</v>
      </c>
      <c r="G178" s="57" t="s">
        <v>140</v>
      </c>
      <c r="H178" s="2"/>
      <c r="I178" s="2"/>
      <c r="J178" s="2"/>
      <c r="K178" s="2"/>
      <c r="L178" s="2">
        <v>1</v>
      </c>
      <c r="M178" s="2">
        <f>IF(L178=1,12,IF(L178=2,10,IF(L178=3,9,IF(L178=4,8,(IF(L178=5,7,IF(L178=6,6,IF(L178=7,5,IF(L178=8,4,IF(L178=9,3,IF(L178=10,2,IF(L178="",0,1))))))))))))</f>
        <v>12</v>
      </c>
      <c r="N178" s="2"/>
      <c r="O178" s="2"/>
      <c r="P178" s="2"/>
      <c r="Q178" s="2"/>
      <c r="R178" s="2"/>
      <c r="S178" s="2"/>
    </row>
    <row r="179" spans="1:19" s="44" customFormat="1" ht="11.25" x14ac:dyDescent="0.2">
      <c r="A179" s="104" t="s">
        <v>13</v>
      </c>
      <c r="B179" s="1">
        <f t="shared" si="11"/>
        <v>12</v>
      </c>
      <c r="C179" s="1">
        <v>1</v>
      </c>
      <c r="D179" s="77" t="s">
        <v>248</v>
      </c>
      <c r="E179" s="15">
        <v>2002</v>
      </c>
      <c r="F179" s="12" t="s">
        <v>58</v>
      </c>
      <c r="G179" s="43" t="s">
        <v>249</v>
      </c>
      <c r="H179" s="1"/>
      <c r="I179" s="1"/>
      <c r="J179" s="1"/>
      <c r="K179" s="1"/>
      <c r="L179" s="1"/>
      <c r="M179" s="1"/>
      <c r="N179" s="1"/>
      <c r="O179" s="1"/>
      <c r="P179" s="1">
        <v>1</v>
      </c>
      <c r="Q179" s="1">
        <f>IF(P179=1,12,IF(P179=2,10,IF(P179=3,9,IF(P179=4,8,(IF(P179=5,7,IF(P179=6,6,IF(P179=7,5,IF(P179=8,4,IF(P179=9,3,IF(P179=10,2,IF(P179="",0,1))))))))))))</f>
        <v>12</v>
      </c>
      <c r="R179" s="1"/>
      <c r="S179" s="1"/>
    </row>
    <row r="180" spans="1:19" s="7" customFormat="1" ht="11.25" x14ac:dyDescent="0.2">
      <c r="A180" s="76" t="s">
        <v>14</v>
      </c>
      <c r="B180" s="1">
        <f>I180+K180+M180+O180+Q180+S180</f>
        <v>10</v>
      </c>
      <c r="C180" s="1">
        <v>1</v>
      </c>
      <c r="D180" s="77" t="s">
        <v>274</v>
      </c>
      <c r="E180" s="58">
        <v>2009</v>
      </c>
      <c r="F180" s="12" t="s">
        <v>58</v>
      </c>
      <c r="G180" s="43" t="s">
        <v>212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>
        <v>2</v>
      </c>
      <c r="S180" s="1">
        <f>IF(R180=1,12,IF(R180=2,10,IF(R180=3,9,IF(R180=4,8,(IF(R180=5,7,IF(R180=6,6,IF(R180=7,5,IF(R180=8,4,IF(R180=9,3,IF(R180=10,2,IF(R180="",0,1))))))))))))</f>
        <v>10</v>
      </c>
    </row>
    <row r="181" spans="1:19" s="7" customFormat="1" ht="11.25" x14ac:dyDescent="0.2">
      <c r="A181" s="76" t="s">
        <v>15</v>
      </c>
      <c r="B181" s="1">
        <f>I181+K181+M181+O181+Q181+S181</f>
        <v>10</v>
      </c>
      <c r="C181" s="1">
        <v>1</v>
      </c>
      <c r="D181" s="77" t="s">
        <v>194</v>
      </c>
      <c r="E181" s="58">
        <v>2006</v>
      </c>
      <c r="F181" s="12" t="s">
        <v>58</v>
      </c>
      <c r="G181" s="43" t="s">
        <v>191</v>
      </c>
      <c r="H181" s="1"/>
      <c r="I181" s="1"/>
      <c r="J181" s="1"/>
      <c r="K181" s="1"/>
      <c r="L181" s="1"/>
      <c r="M181" s="1"/>
      <c r="N181" s="1">
        <v>2</v>
      </c>
      <c r="O181" s="1">
        <f>IF(N181=1,12,IF(N181=2,10,IF(N181=3,9,IF(N181=4,8,(IF(N181=5,7,IF(N181=6,6,IF(N181=7,5,IF(N181=8,4,IF(N181=9,3,IF(N181=10,2,IF(N181="",0,1))))))))))))</f>
        <v>10</v>
      </c>
      <c r="P181" s="1"/>
      <c r="Q181" s="1"/>
      <c r="R181" s="1"/>
      <c r="S181" s="1"/>
    </row>
    <row r="182" spans="1:19" s="7" customFormat="1" ht="11.25" x14ac:dyDescent="0.2">
      <c r="A182" s="76" t="s">
        <v>54</v>
      </c>
      <c r="B182" s="1">
        <f>I182+K182+M182+O182+Q182+S182</f>
        <v>10</v>
      </c>
      <c r="C182" s="1">
        <v>1</v>
      </c>
      <c r="D182" s="77" t="s">
        <v>250</v>
      </c>
      <c r="E182" s="15">
        <v>2004</v>
      </c>
      <c r="F182" s="12" t="s">
        <v>58</v>
      </c>
      <c r="G182" s="43" t="s">
        <v>84</v>
      </c>
      <c r="H182" s="1"/>
      <c r="I182" s="1"/>
      <c r="J182" s="1"/>
      <c r="K182" s="1"/>
      <c r="L182" s="1"/>
      <c r="M182" s="1"/>
      <c r="N182" s="1"/>
      <c r="O182" s="1"/>
      <c r="P182" s="1">
        <v>2</v>
      </c>
      <c r="Q182" s="1">
        <f>IF(P182=1,12,IF(P182=2,10,IF(P182=3,9,IF(P182=4,8,(IF(P182=5,7,IF(P182=6,6,IF(P182=7,5,IF(P182=8,4,IF(P182=9,3,IF(P182=10,2,IF(P182="",0,1))))))))))))</f>
        <v>10</v>
      </c>
      <c r="R182" s="1"/>
      <c r="S182" s="1"/>
    </row>
    <row r="183" spans="1:19" s="7" customFormat="1" ht="11.25" x14ac:dyDescent="0.2">
      <c r="A183" s="76" t="s">
        <v>60</v>
      </c>
      <c r="B183" s="1">
        <f t="shared" si="11"/>
        <v>10</v>
      </c>
      <c r="C183" s="1">
        <v>1</v>
      </c>
      <c r="D183" s="77" t="s">
        <v>164</v>
      </c>
      <c r="E183" s="15">
        <v>2003</v>
      </c>
      <c r="F183" s="12" t="s">
        <v>58</v>
      </c>
      <c r="G183" s="43" t="s">
        <v>115</v>
      </c>
      <c r="H183" s="1"/>
      <c r="I183" s="1"/>
      <c r="J183" s="1"/>
      <c r="K183" s="1"/>
      <c r="L183" s="1">
        <v>2</v>
      </c>
      <c r="M183" s="1">
        <f>IF(L183=1,12,IF(L183=2,10,IF(L183=3,9,IF(L183=4,8,(IF(L183=5,7,IF(L183=6,6,IF(L183=7,5,IF(L183=8,4,IF(L183=9,3,IF(L183=10,2,IF(L183="",0,1))))))))))))</f>
        <v>10</v>
      </c>
      <c r="N183" s="1"/>
      <c r="O183" s="1"/>
      <c r="P183" s="1"/>
      <c r="Q183" s="1"/>
      <c r="R183" s="1"/>
      <c r="S183" s="1"/>
    </row>
    <row r="187" spans="1:19" s="7" customFormat="1" ht="11.25" x14ac:dyDescent="0.2"/>
    <row r="188" spans="1:19" s="7" customFormat="1" ht="11.25" x14ac:dyDescent="0.2"/>
    <row r="189" spans="1:19" s="7" customFormat="1" ht="11.25" x14ac:dyDescent="0.2">
      <c r="A189" s="21"/>
      <c r="B189" s="22"/>
      <c r="C189" s="27"/>
      <c r="D189" s="23"/>
      <c r="E189" s="24"/>
      <c r="F189" s="25"/>
      <c r="G189" s="26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s="7" customFormat="1" ht="11.25" x14ac:dyDescent="0.2">
      <c r="A190" s="21"/>
      <c r="B190" s="22"/>
      <c r="C190" s="22"/>
      <c r="D190" s="23"/>
      <c r="E190" s="24"/>
      <c r="F190" s="25"/>
      <c r="G190" s="26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s="7" customFormat="1" ht="11.25" x14ac:dyDescent="0.2">
      <c r="A191" s="21"/>
      <c r="B191" s="22"/>
      <c r="C191" s="27"/>
      <c r="D191" s="23"/>
      <c r="E191" s="24"/>
      <c r="F191" s="25"/>
      <c r="G191" s="26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s="7" customFormat="1" ht="11.25" x14ac:dyDescent="0.2">
      <c r="A192" s="21"/>
      <c r="B192" s="22"/>
      <c r="C192" s="22"/>
      <c r="D192" s="23"/>
      <c r="E192" s="24"/>
      <c r="F192" s="25"/>
      <c r="G192" s="26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s="7" customFormat="1" ht="11.25" x14ac:dyDescent="0.2">
      <c r="A193" s="21"/>
      <c r="B193" s="22"/>
      <c r="C193" s="22"/>
      <c r="D193" s="23"/>
      <c r="E193" s="24"/>
      <c r="F193" s="25"/>
      <c r="G193" s="26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s="7" customFormat="1" ht="11.25" x14ac:dyDescent="0.2">
      <c r="A194" s="21"/>
      <c r="B194" s="22"/>
      <c r="C194" s="22"/>
      <c r="D194" s="23"/>
      <c r="E194" s="24"/>
      <c r="F194" s="25"/>
      <c r="G194" s="26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s="7" customFormat="1" ht="11.25" x14ac:dyDescent="0.2">
      <c r="A195" s="21"/>
      <c r="B195" s="22"/>
      <c r="C195" s="22"/>
      <c r="D195" s="23"/>
      <c r="E195" s="24"/>
      <c r="F195" s="25"/>
      <c r="G195" s="26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s="7" customFormat="1" ht="11.25" x14ac:dyDescent="0.2">
      <c r="A196" s="21"/>
      <c r="B196" s="22"/>
      <c r="C196" s="22"/>
      <c r="D196" s="23"/>
      <c r="E196" s="24"/>
      <c r="F196" s="25"/>
      <c r="G196" s="26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s="7" customFormat="1" ht="11.25" x14ac:dyDescent="0.2">
      <c r="A197" s="21"/>
      <c r="B197" s="22"/>
      <c r="C197" s="22"/>
      <c r="D197" s="23"/>
      <c r="E197" s="24"/>
      <c r="F197" s="25"/>
      <c r="G197" s="26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s="7" customFormat="1" ht="11.25" x14ac:dyDescent="0.2">
      <c r="A198" s="21"/>
      <c r="B198" s="22"/>
      <c r="C198" s="22"/>
      <c r="D198" s="23"/>
      <c r="E198" s="24"/>
      <c r="F198" s="25"/>
      <c r="G198" s="26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s="7" customFormat="1" ht="11.25" x14ac:dyDescent="0.2">
      <c r="A199" s="21"/>
      <c r="B199" s="22"/>
      <c r="C199" s="22"/>
      <c r="D199" s="23"/>
      <c r="E199" s="24"/>
      <c r="F199" s="25"/>
      <c r="G199" s="26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s="7" customFormat="1" ht="11.25" x14ac:dyDescent="0.2">
      <c r="A200" s="21"/>
      <c r="B200" s="22"/>
      <c r="C200" s="22"/>
      <c r="D200" s="23"/>
      <c r="E200" s="24"/>
      <c r="F200" s="25"/>
      <c r="G200" s="26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s="7" customFormat="1" ht="11.25" x14ac:dyDescent="0.2">
      <c r="A201" s="21"/>
      <c r="B201" s="22"/>
      <c r="C201" s="22"/>
      <c r="D201" s="23"/>
      <c r="E201" s="24"/>
      <c r="F201" s="25"/>
      <c r="G201" s="26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s="7" customFormat="1" ht="11.25" x14ac:dyDescent="0.2">
      <c r="A202" s="21"/>
      <c r="B202" s="22"/>
      <c r="C202" s="22"/>
      <c r="D202" s="23"/>
      <c r="E202" s="24"/>
      <c r="F202" s="25"/>
      <c r="G202" s="26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s="7" customFormat="1" ht="11.25" x14ac:dyDescent="0.2">
      <c r="A203" s="21"/>
      <c r="B203" s="22"/>
      <c r="C203" s="22"/>
      <c r="D203" s="23"/>
      <c r="E203" s="24"/>
      <c r="F203" s="25"/>
      <c r="G203" s="26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s="7" customFormat="1" ht="11.25" x14ac:dyDescent="0.2">
      <c r="A204" s="21"/>
      <c r="B204" s="22"/>
      <c r="C204" s="22"/>
      <c r="D204" s="23"/>
      <c r="E204" s="24"/>
      <c r="F204" s="25"/>
      <c r="G204" s="26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s="7" customFormat="1" ht="11.25" x14ac:dyDescent="0.2">
      <c r="A205" s="21"/>
      <c r="B205" s="22"/>
      <c r="C205" s="22"/>
      <c r="D205" s="23"/>
      <c r="E205" s="24"/>
      <c r="F205" s="25"/>
      <c r="G205" s="26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s="7" customFormat="1" ht="11.25" x14ac:dyDescent="0.2">
      <c r="A206" s="21"/>
      <c r="B206" s="22"/>
      <c r="C206" s="22"/>
      <c r="D206" s="23"/>
      <c r="E206" s="24"/>
      <c r="F206" s="25"/>
      <c r="G206" s="26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s="7" customFormat="1" ht="11.25" x14ac:dyDescent="0.2">
      <c r="A207" s="21"/>
      <c r="B207" s="22"/>
      <c r="C207" s="22"/>
      <c r="D207" s="23"/>
      <c r="E207" s="24"/>
      <c r="F207" s="25"/>
      <c r="G207" s="26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s="7" customFormat="1" ht="11.25" x14ac:dyDescent="0.2">
      <c r="A208" s="21"/>
      <c r="B208" s="22"/>
      <c r="C208" s="22"/>
      <c r="D208" s="23"/>
      <c r="E208" s="24"/>
      <c r="F208" s="25"/>
      <c r="G208" s="26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s="7" customFormat="1" ht="11.25" x14ac:dyDescent="0.2">
      <c r="A209" s="21"/>
      <c r="B209" s="22"/>
      <c r="C209" s="22"/>
      <c r="D209" s="23"/>
      <c r="E209" s="24"/>
      <c r="F209" s="25"/>
      <c r="G209" s="26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s="7" customFormat="1" ht="11.25" x14ac:dyDescent="0.2">
      <c r="A210" s="21"/>
      <c r="B210" s="22"/>
      <c r="C210" s="22"/>
      <c r="D210" s="23"/>
      <c r="E210" s="24"/>
      <c r="F210" s="25"/>
      <c r="G210" s="26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s="7" customFormat="1" ht="11.25" x14ac:dyDescent="0.2">
      <c r="A211" s="21"/>
      <c r="B211" s="22"/>
      <c r="C211" s="22"/>
      <c r="D211" s="23"/>
      <c r="E211" s="24"/>
      <c r="F211" s="25"/>
      <c r="G211" s="26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s="7" customFormat="1" ht="11.25" x14ac:dyDescent="0.2">
      <c r="A212" s="21"/>
      <c r="B212" s="22"/>
      <c r="C212" s="22"/>
      <c r="D212" s="23"/>
      <c r="E212" s="24"/>
      <c r="F212" s="25"/>
      <c r="G212" s="26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s="7" customFormat="1" ht="11.25" x14ac:dyDescent="0.2">
      <c r="A213" s="21"/>
      <c r="B213" s="22"/>
      <c r="C213" s="22"/>
      <c r="D213" s="23"/>
      <c r="E213" s="24"/>
      <c r="F213" s="25"/>
      <c r="G213" s="26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s="7" customFormat="1" ht="11.25" x14ac:dyDescent="0.2">
      <c r="A214" s="21"/>
      <c r="B214" s="22"/>
      <c r="C214" s="22"/>
      <c r="D214" s="23"/>
      <c r="E214" s="24"/>
      <c r="F214" s="25"/>
      <c r="G214" s="26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s="7" customFormat="1" ht="11.25" x14ac:dyDescent="0.2">
      <c r="A215" s="21"/>
      <c r="B215" s="22"/>
      <c r="C215" s="22"/>
      <c r="D215" s="23"/>
      <c r="E215" s="24"/>
      <c r="F215" s="25"/>
      <c r="G215" s="26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s="7" customFormat="1" ht="11.25" x14ac:dyDescent="0.2">
      <c r="A216" s="21"/>
      <c r="B216" s="22"/>
      <c r="C216" s="22"/>
      <c r="D216" s="23"/>
      <c r="E216" s="24"/>
      <c r="F216" s="25"/>
      <c r="G216" s="26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s="7" customFormat="1" ht="11.25" x14ac:dyDescent="0.2">
      <c r="A217" s="21"/>
      <c r="B217" s="22"/>
      <c r="C217" s="22"/>
      <c r="D217" s="23"/>
      <c r="E217" s="24"/>
      <c r="F217" s="25"/>
      <c r="G217" s="26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s="7" customFormat="1" ht="11.25" x14ac:dyDescent="0.2">
      <c r="A218" s="21"/>
      <c r="B218" s="22"/>
      <c r="C218" s="22"/>
      <c r="D218" s="23"/>
      <c r="E218" s="24"/>
      <c r="F218" s="25"/>
      <c r="G218" s="26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s="7" customFormat="1" ht="11.25" x14ac:dyDescent="0.2">
      <c r="A219" s="21"/>
      <c r="B219" s="22"/>
      <c r="C219" s="22"/>
      <c r="D219" s="23"/>
      <c r="E219" s="24"/>
      <c r="F219" s="25"/>
      <c r="G219" s="26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s="7" customFormat="1" ht="11.25" x14ac:dyDescent="0.2">
      <c r="A220" s="21"/>
      <c r="B220" s="22"/>
      <c r="C220" s="22"/>
      <c r="D220" s="23"/>
      <c r="E220" s="24"/>
      <c r="F220" s="25"/>
      <c r="G220" s="26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s="7" customFormat="1" ht="11.25" x14ac:dyDescent="0.2">
      <c r="A221" s="21"/>
      <c r="B221" s="22"/>
      <c r="C221" s="22"/>
      <c r="D221" s="23"/>
      <c r="E221" s="24"/>
      <c r="F221" s="25"/>
      <c r="G221" s="26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s="7" customFormat="1" ht="11.25" x14ac:dyDescent="0.2">
      <c r="A222" s="21"/>
      <c r="B222" s="22"/>
      <c r="C222" s="22"/>
      <c r="D222" s="23"/>
      <c r="E222" s="24"/>
      <c r="F222" s="25"/>
      <c r="G222" s="26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s="7" customFormat="1" ht="11.25" x14ac:dyDescent="0.2">
      <c r="A223" s="21"/>
      <c r="B223" s="22"/>
      <c r="C223" s="22"/>
      <c r="D223" s="23"/>
      <c r="E223" s="24"/>
      <c r="F223" s="25"/>
      <c r="G223" s="26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s="7" customFormat="1" ht="11.25" x14ac:dyDescent="0.2">
      <c r="A224" s="21"/>
      <c r="B224" s="22"/>
      <c r="C224" s="27"/>
      <c r="D224" s="23"/>
      <c r="E224" s="24"/>
      <c r="F224" s="25"/>
      <c r="G224" s="26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 s="7" customFormat="1" ht="11.25" x14ac:dyDescent="0.2">
      <c r="A225" s="21"/>
      <c r="B225" s="22"/>
      <c r="C225" s="27"/>
      <c r="D225" s="23"/>
      <c r="E225" s="24"/>
      <c r="F225" s="25"/>
      <c r="G225" s="26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s="7" customFormat="1" ht="11.25" x14ac:dyDescent="0.2">
      <c r="A226" s="21"/>
      <c r="B226" s="22"/>
      <c r="C226" s="27"/>
      <c r="D226" s="23"/>
      <c r="E226" s="24"/>
      <c r="F226" s="25"/>
      <c r="G226" s="26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 s="7" customFormat="1" ht="11.25" x14ac:dyDescent="0.2">
      <c r="A227" s="21"/>
      <c r="B227" s="22"/>
      <c r="C227" s="22"/>
      <c r="D227" s="23"/>
      <c r="E227" s="24"/>
      <c r="F227" s="25"/>
      <c r="G227" s="26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s="7" customFormat="1" ht="11.25" x14ac:dyDescent="0.2">
      <c r="A228" s="21"/>
      <c r="B228" s="22"/>
      <c r="C228" s="22"/>
      <c r="D228" s="23"/>
      <c r="E228" s="24"/>
      <c r="F228" s="25"/>
      <c r="G228" s="26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s="7" customFormat="1" ht="11.25" x14ac:dyDescent="0.2">
      <c r="A229" s="21"/>
      <c r="B229" s="22"/>
      <c r="C229" s="22"/>
      <c r="D229" s="23"/>
      <c r="E229" s="24"/>
      <c r="F229" s="25"/>
      <c r="G229" s="26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s="7" customFormat="1" ht="11.25" x14ac:dyDescent="0.2">
      <c r="A230" s="21"/>
      <c r="B230" s="22"/>
      <c r="C230" s="22"/>
      <c r="D230" s="23"/>
      <c r="E230" s="24"/>
      <c r="F230" s="25"/>
      <c r="G230" s="26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8"/>
      <c r="S230" s="22"/>
    </row>
    <row r="231" spans="1:19" s="7" customFormat="1" ht="11.25" x14ac:dyDescent="0.2">
      <c r="A231" s="21"/>
      <c r="B231" s="22"/>
      <c r="C231" s="22"/>
      <c r="D231" s="23"/>
      <c r="E231" s="24"/>
      <c r="F231" s="25"/>
      <c r="G231" s="26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s="7" customFormat="1" ht="11.25" x14ac:dyDescent="0.2">
      <c r="A232" s="21"/>
      <c r="B232" s="22"/>
      <c r="C232" s="22"/>
      <c r="D232" s="23"/>
      <c r="E232" s="24"/>
      <c r="F232" s="25"/>
      <c r="G232" s="26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s="7" customFormat="1" ht="11.25" x14ac:dyDescent="0.2">
      <c r="A233" s="21"/>
      <c r="B233" s="22"/>
      <c r="C233" s="22"/>
      <c r="D233" s="23"/>
      <c r="E233" s="24"/>
      <c r="F233" s="25"/>
      <c r="G233" s="26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x14ac:dyDescent="0.2">
      <c r="A234" s="21"/>
      <c r="B234" s="22"/>
      <c r="C234" s="22"/>
      <c r="D234" s="23"/>
      <c r="E234" s="24"/>
      <c r="F234" s="25"/>
      <c r="G234" s="26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x14ac:dyDescent="0.2">
      <c r="A235" s="21"/>
      <c r="B235" s="22"/>
      <c r="C235" s="22"/>
      <c r="D235" s="23"/>
      <c r="E235" s="24"/>
      <c r="F235" s="25"/>
      <c r="G235" s="26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x14ac:dyDescent="0.2">
      <c r="A236" s="21"/>
      <c r="B236" s="22"/>
      <c r="C236" s="22"/>
      <c r="D236" s="23"/>
      <c r="E236" s="24"/>
      <c r="F236" s="25"/>
      <c r="G236" s="26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x14ac:dyDescent="0.2">
      <c r="A237" s="21"/>
      <c r="B237" s="22"/>
      <c r="C237" s="22"/>
      <c r="D237" s="23"/>
      <c r="E237" s="24"/>
      <c r="F237" s="25"/>
      <c r="G237" s="26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x14ac:dyDescent="0.2">
      <c r="A238" s="21"/>
      <c r="B238" s="22"/>
      <c r="C238" s="22"/>
      <c r="D238" s="23"/>
      <c r="E238" s="24"/>
      <c r="F238" s="25"/>
      <c r="G238" s="26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x14ac:dyDescent="0.2">
      <c r="A239" s="21"/>
      <c r="B239" s="22"/>
      <c r="C239" s="22"/>
      <c r="D239" s="23"/>
      <c r="E239" s="24"/>
      <c r="F239" s="25"/>
      <c r="G239" s="26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x14ac:dyDescent="0.2">
      <c r="A240" s="21"/>
      <c r="B240" s="22"/>
      <c r="C240" s="22"/>
      <c r="D240" s="23"/>
      <c r="E240" s="24"/>
      <c r="F240" s="25"/>
      <c r="G240" s="26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 x14ac:dyDescent="0.2">
      <c r="A241" s="21"/>
      <c r="B241" s="22"/>
      <c r="C241" s="22"/>
      <c r="D241" s="23"/>
      <c r="E241" s="24"/>
      <c r="F241" s="25"/>
      <c r="G241" s="26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1:19" x14ac:dyDescent="0.2">
      <c r="A242" s="21"/>
      <c r="B242" s="22"/>
      <c r="C242" s="22"/>
      <c r="D242" s="23"/>
      <c r="E242" s="24"/>
      <c r="F242" s="25"/>
      <c r="G242" s="26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">
      <c r="A243" s="21"/>
      <c r="B243" s="22"/>
      <c r="C243" s="22"/>
      <c r="D243" s="23"/>
      <c r="E243" s="24"/>
      <c r="F243" s="25"/>
      <c r="G243" s="26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x14ac:dyDescent="0.2">
      <c r="A244" s="21"/>
      <c r="B244" s="22"/>
      <c r="C244" s="22"/>
      <c r="D244" s="23"/>
      <c r="E244" s="29"/>
      <c r="F244" s="30"/>
      <c r="G244" s="26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x14ac:dyDescent="0.2">
      <c r="A245" s="21"/>
      <c r="B245" s="22"/>
      <c r="C245" s="22"/>
      <c r="D245" s="23"/>
      <c r="E245" s="24"/>
      <c r="F245" s="25"/>
      <c r="G245" s="26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x14ac:dyDescent="0.2">
      <c r="A246" s="21"/>
      <c r="B246" s="22"/>
      <c r="C246" s="22"/>
      <c r="D246" s="23"/>
      <c r="E246" s="24"/>
      <c r="F246" s="25"/>
      <c r="G246" s="26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x14ac:dyDescent="0.2">
      <c r="A247" s="21"/>
      <c r="B247" s="22"/>
      <c r="C247" s="22"/>
      <c r="D247" s="23"/>
      <c r="E247" s="29"/>
      <c r="F247" s="30"/>
      <c r="G247" s="26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x14ac:dyDescent="0.2">
      <c r="A248" s="21"/>
      <c r="B248" s="22"/>
      <c r="C248" s="22"/>
      <c r="D248" s="23"/>
      <c r="E248" s="24"/>
      <c r="F248" s="25"/>
      <c r="G248" s="26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 x14ac:dyDescent="0.2">
      <c r="A249" s="21"/>
      <c r="B249" s="22"/>
      <c r="C249" s="22"/>
      <c r="D249" s="23"/>
      <c r="E249" s="29"/>
      <c r="F249" s="30"/>
      <c r="G249" s="26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x14ac:dyDescent="0.2">
      <c r="A250" s="21"/>
      <c r="B250" s="22"/>
      <c r="C250" s="22"/>
      <c r="D250" s="23"/>
      <c r="E250" s="24"/>
      <c r="F250" s="25"/>
      <c r="G250" s="26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x14ac:dyDescent="0.2">
      <c r="A251" s="21"/>
      <c r="B251" s="22"/>
      <c r="C251" s="22"/>
      <c r="D251" s="23"/>
      <c r="E251" s="29"/>
      <c r="F251" s="30"/>
      <c r="G251" s="26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x14ac:dyDescent="0.2">
      <c r="A252" s="21"/>
      <c r="B252" s="22"/>
      <c r="C252" s="22"/>
      <c r="D252" s="23"/>
      <c r="E252" s="24"/>
      <c r="F252" s="25"/>
      <c r="G252" s="26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 x14ac:dyDescent="0.2">
      <c r="A253" s="21"/>
      <c r="B253" s="22"/>
      <c r="C253" s="22"/>
      <c r="D253" s="23"/>
      <c r="E253" s="24"/>
      <c r="F253" s="25"/>
      <c r="G253" s="26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x14ac:dyDescent="0.2">
      <c r="A254" s="21"/>
      <c r="B254" s="22"/>
      <c r="C254" s="22"/>
      <c r="D254" s="23"/>
      <c r="E254" s="24"/>
      <c r="F254" s="25"/>
      <c r="G254" s="26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x14ac:dyDescent="0.2">
      <c r="A255" s="21"/>
      <c r="B255" s="22"/>
      <c r="C255" s="22"/>
      <c r="D255" s="23"/>
      <c r="E255" s="24"/>
      <c r="F255" s="25"/>
      <c r="G255" s="26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x14ac:dyDescent="0.2">
      <c r="A256" s="21"/>
      <c r="B256" s="22"/>
      <c r="C256" s="27"/>
      <c r="D256" s="23"/>
      <c r="E256" s="24"/>
      <c r="F256" s="25"/>
      <c r="G256" s="26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 x14ac:dyDescent="0.2">
      <c r="A257" s="21"/>
      <c r="B257" s="22"/>
      <c r="C257" s="27"/>
      <c r="D257" s="23"/>
      <c r="E257" s="24"/>
      <c r="F257" s="25"/>
      <c r="G257" s="26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x14ac:dyDescent="0.2">
      <c r="A258" s="21"/>
      <c r="B258" s="22"/>
      <c r="C258" s="22"/>
      <c r="D258" s="23"/>
      <c r="E258" s="24"/>
      <c r="F258" s="25"/>
      <c r="G258" s="26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x14ac:dyDescent="0.2">
      <c r="A259" s="21"/>
      <c r="B259" s="22"/>
      <c r="C259" s="22"/>
      <c r="D259" s="23"/>
      <c r="E259" s="24"/>
      <c r="F259" s="25"/>
      <c r="G259" s="26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x14ac:dyDescent="0.2">
      <c r="A260" s="21"/>
      <c r="B260" s="22"/>
      <c r="C260" s="27"/>
      <c r="D260" s="23"/>
      <c r="E260" s="24"/>
      <c r="F260" s="25"/>
      <c r="G260" s="26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x14ac:dyDescent="0.2">
      <c r="A261" s="21"/>
      <c r="B261" s="22"/>
      <c r="C261" s="22"/>
      <c r="D261" s="23"/>
      <c r="E261" s="24"/>
      <c r="F261" s="25"/>
      <c r="G261" s="26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x14ac:dyDescent="0.2">
      <c r="A262" s="21"/>
      <c r="B262" s="22"/>
      <c r="C262" s="22"/>
      <c r="D262" s="23"/>
      <c r="E262" s="24"/>
      <c r="F262" s="25"/>
      <c r="G262" s="26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x14ac:dyDescent="0.2">
      <c r="A263" s="21"/>
      <c r="B263" s="22"/>
      <c r="C263" s="27"/>
      <c r="D263" s="23"/>
      <c r="E263" s="24"/>
      <c r="F263" s="25"/>
      <c r="G263" s="26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x14ac:dyDescent="0.2">
      <c r="A264" s="21"/>
      <c r="B264" s="22"/>
      <c r="C264" s="27"/>
      <c r="D264" s="23"/>
      <c r="E264" s="24"/>
      <c r="F264" s="25"/>
      <c r="G264" s="26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x14ac:dyDescent="0.2">
      <c r="A265" s="21"/>
      <c r="B265" s="22"/>
      <c r="C265" s="22"/>
      <c r="D265" s="23"/>
      <c r="E265" s="24"/>
      <c r="F265" s="25"/>
      <c r="G265" s="26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x14ac:dyDescent="0.2">
      <c r="A266" s="21"/>
      <c r="B266" s="22"/>
      <c r="C266" s="22"/>
      <c r="D266" s="23"/>
      <c r="E266" s="24"/>
      <c r="F266" s="25"/>
      <c r="G266" s="26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x14ac:dyDescent="0.2">
      <c r="A267" s="21"/>
      <c r="B267" s="22"/>
      <c r="C267" s="22"/>
      <c r="D267" s="23"/>
      <c r="E267" s="24"/>
      <c r="F267" s="25"/>
      <c r="G267" s="26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x14ac:dyDescent="0.2">
      <c r="A268" s="21"/>
      <c r="B268" s="22"/>
      <c r="C268" s="22"/>
      <c r="D268" s="23"/>
      <c r="E268" s="24"/>
      <c r="F268" s="25"/>
      <c r="G268" s="26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 x14ac:dyDescent="0.2">
      <c r="A269" s="21"/>
      <c r="B269" s="22"/>
      <c r="C269" s="22"/>
      <c r="D269" s="23"/>
      <c r="E269" s="24"/>
      <c r="F269" s="25"/>
      <c r="G269" s="26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x14ac:dyDescent="0.2">
      <c r="A270" s="21"/>
      <c r="B270" s="22"/>
      <c r="C270" s="22"/>
      <c r="D270" s="23"/>
      <c r="E270" s="24"/>
      <c r="F270" s="25"/>
      <c r="G270" s="26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x14ac:dyDescent="0.2">
      <c r="A271" s="21"/>
      <c r="B271" s="22"/>
      <c r="C271" s="22"/>
      <c r="D271" s="23"/>
      <c r="E271" s="24"/>
      <c r="F271" s="25"/>
      <c r="G271" s="26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 x14ac:dyDescent="0.2">
      <c r="A272" s="21"/>
      <c r="B272" s="22"/>
      <c r="C272" s="22"/>
      <c r="D272" s="23"/>
      <c r="E272" s="24"/>
      <c r="F272" s="25"/>
      <c r="G272" s="26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 x14ac:dyDescent="0.2">
      <c r="A273" s="21"/>
      <c r="B273" s="22"/>
      <c r="C273" s="22"/>
      <c r="D273" s="23"/>
      <c r="E273" s="24"/>
      <c r="F273" s="25"/>
      <c r="G273" s="26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 x14ac:dyDescent="0.2">
      <c r="A274" s="21"/>
      <c r="B274" s="22"/>
      <c r="C274" s="22"/>
      <c r="D274" s="23"/>
      <c r="E274" s="24"/>
      <c r="F274" s="25"/>
      <c r="G274" s="26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 x14ac:dyDescent="0.2">
      <c r="A275" s="21"/>
      <c r="B275" s="22"/>
      <c r="C275" s="22"/>
      <c r="D275" s="23"/>
      <c r="E275" s="24"/>
      <c r="F275" s="25"/>
      <c r="G275" s="26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x14ac:dyDescent="0.2">
      <c r="A276" s="21"/>
      <c r="B276" s="22"/>
      <c r="C276" s="22"/>
      <c r="D276" s="23"/>
      <c r="E276" s="24"/>
      <c r="F276" s="25"/>
      <c r="G276" s="26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 x14ac:dyDescent="0.2">
      <c r="A277" s="21"/>
      <c r="B277" s="22"/>
      <c r="C277" s="22"/>
      <c r="D277" s="23"/>
      <c r="E277" s="24"/>
      <c r="F277" s="25"/>
      <c r="G277" s="31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 x14ac:dyDescent="0.2">
      <c r="A278" s="21"/>
      <c r="B278" s="22"/>
      <c r="C278" s="22"/>
      <c r="D278" s="23"/>
      <c r="E278" s="24"/>
      <c r="F278" s="25"/>
      <c r="G278" s="26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 x14ac:dyDescent="0.2">
      <c r="A279" s="21"/>
      <c r="B279" s="22"/>
      <c r="C279" s="22"/>
      <c r="D279" s="23"/>
      <c r="E279" s="24"/>
      <c r="F279" s="25"/>
      <c r="G279" s="26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 x14ac:dyDescent="0.2">
      <c r="A280" s="21"/>
      <c r="B280" s="22"/>
      <c r="C280" s="22"/>
      <c r="D280" s="23"/>
      <c r="E280" s="29"/>
      <c r="F280" s="30"/>
      <c r="G280" s="31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 x14ac:dyDescent="0.2">
      <c r="A281" s="21"/>
      <c r="B281" s="22"/>
      <c r="C281" s="22"/>
      <c r="D281" s="23"/>
      <c r="E281" s="29"/>
      <c r="F281" s="30"/>
      <c r="G281" s="31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 x14ac:dyDescent="0.2">
      <c r="A282" s="21"/>
      <c r="B282" s="22"/>
      <c r="C282" s="22"/>
      <c r="D282" s="23"/>
      <c r="E282" s="29"/>
      <c r="F282" s="30"/>
      <c r="G282" s="31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 x14ac:dyDescent="0.2">
      <c r="A283" s="21"/>
      <c r="B283" s="22"/>
      <c r="C283" s="22"/>
      <c r="D283" s="23"/>
      <c r="E283" s="29"/>
      <c r="F283" s="30"/>
      <c r="G283" s="26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x14ac:dyDescent="0.2">
      <c r="A284" s="21"/>
      <c r="B284" s="22"/>
      <c r="C284" s="22"/>
      <c r="D284" s="23"/>
      <c r="E284" s="24"/>
      <c r="F284" s="25"/>
      <c r="G284" s="26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x14ac:dyDescent="0.2">
      <c r="A285" s="21"/>
      <c r="B285" s="22"/>
      <c r="C285" s="22"/>
      <c r="D285" s="23"/>
      <c r="E285" s="29"/>
      <c r="F285" s="30"/>
      <c r="G285" s="26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 x14ac:dyDescent="0.2">
      <c r="A286" s="22"/>
      <c r="B286" s="22"/>
      <c r="C286" s="22"/>
      <c r="D286" s="23"/>
      <c r="E286" s="24"/>
      <c r="F286" s="25"/>
      <c r="G286" s="26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 x14ac:dyDescent="0.2">
      <c r="A287" s="22"/>
      <c r="B287" s="22"/>
      <c r="C287" s="22"/>
      <c r="D287" s="23"/>
      <c r="E287" s="29"/>
      <c r="F287" s="30"/>
      <c r="G287" s="26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 x14ac:dyDescent="0.2">
      <c r="A288" s="22"/>
      <c r="B288" s="22"/>
      <c r="C288" s="22"/>
      <c r="D288" s="23"/>
      <c r="E288" s="24"/>
      <c r="F288" s="25"/>
      <c r="G288" s="26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spans="1:19" x14ac:dyDescent="0.2">
      <c r="A289" s="22"/>
      <c r="B289" s="22"/>
      <c r="C289" s="22"/>
      <c r="D289" s="23"/>
      <c r="E289" s="24"/>
      <c r="F289" s="25"/>
      <c r="G289" s="26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x14ac:dyDescent="0.2">
      <c r="A290" s="22"/>
      <c r="B290" s="22"/>
      <c r="C290" s="22"/>
      <c r="D290" s="23"/>
      <c r="E290" s="24"/>
      <c r="F290" s="25"/>
      <c r="G290" s="26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 x14ac:dyDescent="0.2">
      <c r="A291" s="22"/>
      <c r="B291" s="22"/>
      <c r="C291" s="22"/>
      <c r="D291" s="23"/>
      <c r="E291" s="29"/>
      <c r="F291" s="30"/>
      <c r="G291" s="26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 x14ac:dyDescent="0.2">
      <c r="A292" s="22"/>
      <c r="B292" s="22"/>
      <c r="C292" s="22"/>
      <c r="D292" s="23"/>
      <c r="E292" s="29"/>
      <c r="F292" s="30"/>
      <c r="G292" s="26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 x14ac:dyDescent="0.2">
      <c r="A293" s="22"/>
      <c r="B293" s="22"/>
      <c r="C293" s="22"/>
      <c r="D293" s="23"/>
      <c r="E293" s="24"/>
      <c r="F293" s="30"/>
      <c r="G293" s="26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x14ac:dyDescent="0.2">
      <c r="A294" s="22"/>
      <c r="B294" s="22"/>
      <c r="C294" s="22"/>
      <c r="D294" s="23"/>
      <c r="E294" s="24"/>
      <c r="F294" s="30"/>
      <c r="G294" s="26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 x14ac:dyDescent="0.2">
      <c r="A295" s="32"/>
      <c r="B295" s="32"/>
      <c r="C295" s="32"/>
      <c r="D295" s="33"/>
      <c r="E295" s="34"/>
      <c r="F295" s="35"/>
      <c r="G295" s="32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 x14ac:dyDescent="0.2">
      <c r="A296" s="32"/>
      <c r="B296" s="32"/>
      <c r="C296" s="32"/>
      <c r="D296" s="33"/>
      <c r="E296" s="34"/>
      <c r="F296" s="35"/>
      <c r="G296" s="32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 x14ac:dyDescent="0.2">
      <c r="A297" s="32"/>
      <c r="B297" s="32"/>
      <c r="C297" s="32"/>
      <c r="D297" s="33"/>
      <c r="E297" s="34"/>
      <c r="F297" s="35"/>
      <c r="G297" s="32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</row>
  </sheetData>
  <mergeCells count="7">
    <mergeCell ref="P1:Q1"/>
    <mergeCell ref="R1:S1"/>
    <mergeCell ref="A1:G1"/>
    <mergeCell ref="H1:I1"/>
    <mergeCell ref="J1:K1"/>
    <mergeCell ref="L1:M1"/>
    <mergeCell ref="N1:O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A43" sqref="A43"/>
    </sheetView>
  </sheetViews>
  <sheetFormatPr defaultRowHeight="12.75" x14ac:dyDescent="0.2"/>
  <cols>
    <col min="1" max="1" width="6.85546875" customWidth="1"/>
    <col min="2" max="2" width="7.42578125" customWidth="1"/>
    <col min="3" max="3" width="6.5703125" customWidth="1"/>
    <col min="4" max="4" width="15.42578125" customWidth="1"/>
    <col min="5" max="5" width="6.5703125" customWidth="1"/>
    <col min="6" max="6" width="11.42578125" customWidth="1"/>
    <col min="7" max="7" width="22.85546875" customWidth="1"/>
  </cols>
  <sheetData>
    <row r="1" spans="1:19" ht="39.75" customHeight="1" thickBot="1" x14ac:dyDescent="0.45">
      <c r="A1" s="110" t="s">
        <v>63</v>
      </c>
      <c r="B1" s="111"/>
      <c r="C1" s="111"/>
      <c r="D1" s="111"/>
      <c r="E1" s="111"/>
      <c r="F1" s="111"/>
      <c r="G1" s="112"/>
      <c r="H1" s="108" t="s">
        <v>64</v>
      </c>
      <c r="I1" s="109"/>
      <c r="J1" s="108" t="s">
        <v>65</v>
      </c>
      <c r="K1" s="109"/>
      <c r="L1" s="108" t="s">
        <v>66</v>
      </c>
      <c r="M1" s="109"/>
      <c r="N1" s="108" t="s">
        <v>67</v>
      </c>
      <c r="O1" s="109"/>
      <c r="P1" s="108" t="s">
        <v>68</v>
      </c>
      <c r="Q1" s="109"/>
      <c r="R1" s="108" t="s">
        <v>69</v>
      </c>
      <c r="S1" s="109"/>
    </row>
    <row r="2" spans="1:19" x14ac:dyDescent="0.2">
      <c r="A2" s="63" t="s">
        <v>10</v>
      </c>
      <c r="B2" s="37">
        <v>49</v>
      </c>
      <c r="C2" s="82">
        <v>5</v>
      </c>
      <c r="D2" s="52" t="s">
        <v>45</v>
      </c>
      <c r="E2" s="40">
        <v>2014</v>
      </c>
      <c r="F2" s="41" t="s">
        <v>9</v>
      </c>
      <c r="G2" s="38" t="s">
        <v>56</v>
      </c>
      <c r="H2" s="37">
        <v>1</v>
      </c>
      <c r="I2" s="37">
        <v>12</v>
      </c>
      <c r="J2" s="37">
        <v>1</v>
      </c>
      <c r="K2" s="37">
        <v>12</v>
      </c>
      <c r="L2" s="37"/>
      <c r="M2" s="37"/>
      <c r="N2" s="37">
        <v>1</v>
      </c>
      <c r="O2" s="37">
        <v>12</v>
      </c>
      <c r="P2" s="37">
        <v>1</v>
      </c>
      <c r="Q2" s="37">
        <v>12</v>
      </c>
      <c r="R2" s="37">
        <v>1</v>
      </c>
      <c r="S2" s="37">
        <v>12</v>
      </c>
    </row>
    <row r="3" spans="1:19" x14ac:dyDescent="0.2">
      <c r="A3" s="66" t="s">
        <v>11</v>
      </c>
      <c r="B3" s="2">
        <v>38</v>
      </c>
      <c r="C3" s="83">
        <v>5</v>
      </c>
      <c r="D3" s="79" t="s">
        <v>59</v>
      </c>
      <c r="E3" s="14">
        <v>2015</v>
      </c>
      <c r="F3" s="11" t="s">
        <v>9</v>
      </c>
      <c r="G3" s="19" t="s">
        <v>70</v>
      </c>
      <c r="H3" s="2">
        <v>2</v>
      </c>
      <c r="I3" s="2">
        <v>10</v>
      </c>
      <c r="J3" s="2">
        <v>3</v>
      </c>
      <c r="K3" s="2">
        <v>9</v>
      </c>
      <c r="L3" s="2">
        <v>3</v>
      </c>
      <c r="M3" s="2">
        <v>9</v>
      </c>
      <c r="N3" s="2">
        <v>3</v>
      </c>
      <c r="O3" s="2">
        <v>9</v>
      </c>
      <c r="P3" s="2">
        <v>4</v>
      </c>
      <c r="Q3" s="2">
        <v>8</v>
      </c>
      <c r="R3" s="2"/>
      <c r="S3" s="2"/>
    </row>
    <row r="4" spans="1:19" s="106" customFormat="1" x14ac:dyDescent="0.2">
      <c r="A4" s="67"/>
      <c r="B4" s="18"/>
      <c r="C4" s="96"/>
      <c r="D4" s="53"/>
      <c r="E4" s="15"/>
      <c r="F4" s="105"/>
      <c r="G4" s="42"/>
      <c r="H4" s="1"/>
      <c r="I4" s="1"/>
      <c r="J4" s="1"/>
      <c r="K4" s="18"/>
      <c r="L4" s="1"/>
      <c r="M4" s="1"/>
      <c r="N4" s="1"/>
      <c r="O4" s="1"/>
      <c r="P4" s="1"/>
      <c r="Q4" s="1"/>
      <c r="R4" s="1"/>
      <c r="S4" s="1"/>
    </row>
    <row r="5" spans="1:19" x14ac:dyDescent="0.2">
      <c r="A5" s="63" t="s">
        <v>10</v>
      </c>
      <c r="B5" s="4">
        <v>46</v>
      </c>
      <c r="C5" s="37">
        <v>4</v>
      </c>
      <c r="D5" s="38" t="s">
        <v>97</v>
      </c>
      <c r="E5" s="40">
        <v>2014</v>
      </c>
      <c r="F5" s="20" t="s">
        <v>16</v>
      </c>
      <c r="G5" s="39" t="s">
        <v>98</v>
      </c>
      <c r="H5" s="37"/>
      <c r="I5" s="37"/>
      <c r="J5" s="37">
        <v>1</v>
      </c>
      <c r="K5" s="4">
        <v>12</v>
      </c>
      <c r="L5" s="37">
        <v>1</v>
      </c>
      <c r="M5" s="37">
        <v>12</v>
      </c>
      <c r="N5" s="37"/>
      <c r="O5" s="37"/>
      <c r="P5" s="37">
        <v>2</v>
      </c>
      <c r="Q5" s="37">
        <v>10</v>
      </c>
      <c r="R5" s="37">
        <v>1</v>
      </c>
      <c r="S5" s="37">
        <v>12</v>
      </c>
    </row>
    <row r="6" spans="1:19" s="100" customFormat="1" x14ac:dyDescent="0.2">
      <c r="A6" s="89"/>
      <c r="B6" s="94"/>
      <c r="C6" s="90"/>
      <c r="D6" s="91"/>
      <c r="E6" s="92"/>
      <c r="F6" s="99"/>
      <c r="G6" s="93"/>
      <c r="H6" s="90"/>
      <c r="I6" s="90"/>
      <c r="J6" s="90"/>
      <c r="K6" s="94"/>
      <c r="L6" s="90"/>
      <c r="M6" s="90"/>
      <c r="N6" s="90"/>
      <c r="O6" s="90"/>
      <c r="P6" s="90"/>
      <c r="Q6" s="90"/>
      <c r="R6" s="90"/>
      <c r="S6" s="90"/>
    </row>
    <row r="7" spans="1:19" x14ac:dyDescent="0.2">
      <c r="A7" s="63" t="s">
        <v>10</v>
      </c>
      <c r="B7" s="37">
        <v>44</v>
      </c>
      <c r="C7" s="82">
        <v>5</v>
      </c>
      <c r="D7" s="38" t="s">
        <v>18</v>
      </c>
      <c r="E7" s="40">
        <v>2010</v>
      </c>
      <c r="F7" s="41" t="s">
        <v>17</v>
      </c>
      <c r="G7" s="38" t="s">
        <v>70</v>
      </c>
      <c r="H7" s="37">
        <v>5</v>
      </c>
      <c r="I7" s="37">
        <v>7</v>
      </c>
      <c r="J7" s="37">
        <v>1</v>
      </c>
      <c r="K7" s="4">
        <v>12</v>
      </c>
      <c r="L7" s="37">
        <v>2</v>
      </c>
      <c r="M7" s="37">
        <v>10</v>
      </c>
      <c r="N7" s="37">
        <v>3</v>
      </c>
      <c r="O7" s="37">
        <v>9</v>
      </c>
      <c r="P7" s="37">
        <v>1</v>
      </c>
      <c r="Q7" s="37">
        <v>12</v>
      </c>
      <c r="R7" s="37"/>
      <c r="S7" s="37"/>
    </row>
    <row r="8" spans="1:19" x14ac:dyDescent="0.2">
      <c r="A8" s="3" t="s">
        <v>11</v>
      </c>
      <c r="B8" s="2">
        <v>43</v>
      </c>
      <c r="C8" s="83">
        <v>5</v>
      </c>
      <c r="D8" s="19" t="s">
        <v>49</v>
      </c>
      <c r="E8" s="14">
        <v>2010</v>
      </c>
      <c r="F8" s="11" t="s">
        <v>17</v>
      </c>
      <c r="G8" s="19" t="s">
        <v>47</v>
      </c>
      <c r="H8" s="2">
        <v>3</v>
      </c>
      <c r="I8" s="2">
        <v>9</v>
      </c>
      <c r="J8" s="2">
        <v>3</v>
      </c>
      <c r="K8" s="17">
        <v>9</v>
      </c>
      <c r="L8" s="2">
        <v>5</v>
      </c>
      <c r="M8" s="8">
        <v>7</v>
      </c>
      <c r="N8" s="2">
        <v>1</v>
      </c>
      <c r="O8" s="2">
        <v>12</v>
      </c>
      <c r="P8" s="2"/>
      <c r="Q8" s="2"/>
      <c r="R8" s="2">
        <v>1</v>
      </c>
      <c r="S8" s="2">
        <v>12</v>
      </c>
    </row>
    <row r="9" spans="1:19" x14ac:dyDescent="0.2">
      <c r="A9" s="3" t="s">
        <v>12</v>
      </c>
      <c r="B9" s="2">
        <f>I9+K9+1+O9+Q9+S9</f>
        <v>35</v>
      </c>
      <c r="C9" s="83">
        <v>6</v>
      </c>
      <c r="D9" s="19" t="s">
        <v>75</v>
      </c>
      <c r="E9" s="14">
        <v>2010</v>
      </c>
      <c r="F9" s="11" t="s">
        <v>17</v>
      </c>
      <c r="G9" s="19" t="s">
        <v>47</v>
      </c>
      <c r="H9" s="2">
        <v>4</v>
      </c>
      <c r="I9" s="2">
        <f>IF(H9=1,12,IF(H9=2,10,IF(H9=3,9,IF(H9=4,8,(IF(H9=5,7,IF(H9=6,6,IF(H9=7,5,IF(H9=8,4,IF(H9=9,3,IF(H9=10,2,IF(H9="",0,1))))))))))))</f>
        <v>8</v>
      </c>
      <c r="J9" s="2">
        <v>4</v>
      </c>
      <c r="K9" s="17">
        <f>IF(J9=1,12,IF(J9=2,10,IF(J9=3,9,IF(J9=4,8,(IF(J9=5,7,IF(J9=6,6,IF(J9=7,5,IF(J9=8,4,IF(J9=9,3,IF(J9=10,2,IF(J9="",0,1))))))))))))</f>
        <v>8</v>
      </c>
      <c r="L9" s="2">
        <v>6</v>
      </c>
      <c r="M9" s="8">
        <f>IF(L9=1,12,IF(L9=2,10,IF(L9=3,9,IF(L9=4,8,(IF(L9=5,7,IF(L9=6,6,IF(L9=7,5,IF(L9=8,4,IF(L9=9,3,IF(L9=10,2,IF(L9="",0,1))))))))))))</f>
        <v>6</v>
      </c>
      <c r="N9" s="2">
        <v>5</v>
      </c>
      <c r="O9" s="2">
        <f>IF(N9=1,12,IF(N9=2,10,IF(N9=3,9,IF(N9=4,8,(IF(N9=5,7,IF(N9=6,6,IF(N9=7,5,IF(N9=8,4,IF(N9=9,3,IF(N9=10,2,IF(N9="",0,1))))))))))))</f>
        <v>7</v>
      </c>
      <c r="P9" s="2">
        <v>17</v>
      </c>
      <c r="Q9" s="2">
        <f>IF(P9=1,12,IF(P9=2,10,IF(P9=3,9,IF(P9=4,8,(IF(P9=5,7,IF(P9=6,6,IF(P9=7,5,IF(P9=8,4,IF(P9=9,3,IF(P9=10,2,IF(P9="",0,1))))))))))))</f>
        <v>1</v>
      </c>
      <c r="R9" s="2">
        <v>2</v>
      </c>
      <c r="S9" s="2">
        <f>IF(R9=1,12,IF(R9=2,10,IF(R9=3,9,IF(R9=4,8,(IF(R9=5,7,IF(R9=6,6,IF(R9=7,5,IF(R9=8,4,IF(R9=9,3,IF(R9=10,2,IF(R9="",0,1))))))))))))</f>
        <v>10</v>
      </c>
    </row>
    <row r="10" spans="1:19" x14ac:dyDescent="0.2">
      <c r="A10" s="5" t="s">
        <v>13</v>
      </c>
      <c r="B10" s="1">
        <v>35</v>
      </c>
      <c r="C10" s="1">
        <v>4</v>
      </c>
      <c r="D10" s="42" t="s">
        <v>105</v>
      </c>
      <c r="E10" s="15">
        <v>2011</v>
      </c>
      <c r="F10" s="12" t="s">
        <v>17</v>
      </c>
      <c r="G10" s="42" t="s">
        <v>80</v>
      </c>
      <c r="H10" s="1"/>
      <c r="I10" s="18"/>
      <c r="J10" s="1">
        <v>2</v>
      </c>
      <c r="K10" s="18">
        <v>10</v>
      </c>
      <c r="L10" s="1"/>
      <c r="M10" s="1"/>
      <c r="N10" s="1">
        <v>4</v>
      </c>
      <c r="O10" s="1">
        <v>8</v>
      </c>
      <c r="P10" s="1">
        <v>4</v>
      </c>
      <c r="Q10" s="1">
        <v>8</v>
      </c>
      <c r="R10" s="1">
        <v>3</v>
      </c>
      <c r="S10" s="1">
        <v>9</v>
      </c>
    </row>
    <row r="11" spans="1:19" x14ac:dyDescent="0.2">
      <c r="A11" s="5" t="s">
        <v>14</v>
      </c>
      <c r="B11" s="1">
        <v>28</v>
      </c>
      <c r="C11" s="96">
        <v>5</v>
      </c>
      <c r="D11" s="42" t="s">
        <v>50</v>
      </c>
      <c r="E11" s="15">
        <v>2010</v>
      </c>
      <c r="F11" s="12" t="s">
        <v>17</v>
      </c>
      <c r="G11" s="42" t="s">
        <v>47</v>
      </c>
      <c r="H11" s="1">
        <v>6</v>
      </c>
      <c r="I11" s="18">
        <v>6</v>
      </c>
      <c r="J11" s="1">
        <v>5</v>
      </c>
      <c r="K11" s="18">
        <v>7</v>
      </c>
      <c r="L11" s="1"/>
      <c r="M11" s="1"/>
      <c r="N11" s="1">
        <v>7</v>
      </c>
      <c r="O11" s="1">
        <v>5</v>
      </c>
      <c r="P11" s="1">
        <v>5</v>
      </c>
      <c r="Q11" s="1">
        <v>7</v>
      </c>
      <c r="R11" s="1">
        <v>5</v>
      </c>
      <c r="S11" s="1">
        <v>7</v>
      </c>
    </row>
    <row r="12" spans="1:19" x14ac:dyDescent="0.2">
      <c r="A12" s="5" t="s">
        <v>15</v>
      </c>
      <c r="B12" s="1">
        <v>27</v>
      </c>
      <c r="C12" s="96">
        <v>5</v>
      </c>
      <c r="D12" s="42" t="s">
        <v>20</v>
      </c>
      <c r="E12" s="15">
        <v>2010</v>
      </c>
      <c r="F12" s="12" t="s">
        <v>17</v>
      </c>
      <c r="G12" s="42" t="s">
        <v>56</v>
      </c>
      <c r="H12" s="1">
        <v>7</v>
      </c>
      <c r="I12" s="18">
        <v>5</v>
      </c>
      <c r="J12" s="1">
        <v>6</v>
      </c>
      <c r="K12" s="18">
        <v>6</v>
      </c>
      <c r="L12" s="1"/>
      <c r="M12" s="1"/>
      <c r="N12" s="1">
        <v>6</v>
      </c>
      <c r="O12" s="1">
        <v>6</v>
      </c>
      <c r="P12" s="1">
        <v>6</v>
      </c>
      <c r="Q12" s="1">
        <v>6</v>
      </c>
      <c r="R12" s="1">
        <v>4</v>
      </c>
      <c r="S12" s="1">
        <v>8</v>
      </c>
    </row>
    <row r="13" spans="1:19" x14ac:dyDescent="0.2">
      <c r="A13" s="5" t="s">
        <v>54</v>
      </c>
      <c r="B13" s="1">
        <v>13</v>
      </c>
      <c r="C13" s="1">
        <v>4</v>
      </c>
      <c r="D13" s="42" t="s">
        <v>22</v>
      </c>
      <c r="E13" s="15">
        <v>2011</v>
      </c>
      <c r="F13" s="12" t="s">
        <v>17</v>
      </c>
      <c r="G13" s="42" t="s">
        <v>70</v>
      </c>
      <c r="H13" s="1">
        <v>9</v>
      </c>
      <c r="I13" s="18">
        <v>3</v>
      </c>
      <c r="J13" s="1">
        <v>8</v>
      </c>
      <c r="K13" s="18">
        <v>4</v>
      </c>
      <c r="L13" s="1">
        <v>7</v>
      </c>
      <c r="M13" s="1">
        <v>5</v>
      </c>
      <c r="N13" s="1"/>
      <c r="O13" s="1"/>
      <c r="P13" s="1">
        <v>14</v>
      </c>
      <c r="Q13" s="1">
        <v>1</v>
      </c>
      <c r="R13" s="1"/>
      <c r="S13" s="1"/>
    </row>
    <row r="14" spans="1:19" x14ac:dyDescent="0.2">
      <c r="A14" s="5" t="s">
        <v>60</v>
      </c>
      <c r="B14" s="1">
        <v>11</v>
      </c>
      <c r="C14" s="1">
        <v>4</v>
      </c>
      <c r="D14" s="42" t="s">
        <v>106</v>
      </c>
      <c r="E14" s="15">
        <v>2012</v>
      </c>
      <c r="F14" s="12" t="s">
        <v>17</v>
      </c>
      <c r="G14" s="42" t="s">
        <v>80</v>
      </c>
      <c r="H14" s="1"/>
      <c r="I14" s="18"/>
      <c r="J14" s="1">
        <v>7</v>
      </c>
      <c r="K14" s="18">
        <v>5</v>
      </c>
      <c r="L14" s="1"/>
      <c r="M14" s="1"/>
      <c r="N14" s="1">
        <v>12</v>
      </c>
      <c r="O14" s="1">
        <v>1</v>
      </c>
      <c r="P14" s="1">
        <v>15</v>
      </c>
      <c r="Q14" s="1">
        <v>1</v>
      </c>
      <c r="R14" s="1">
        <v>8</v>
      </c>
      <c r="S14" s="1">
        <v>4</v>
      </c>
    </row>
    <row r="15" spans="1:19" x14ac:dyDescent="0.2">
      <c r="A15" s="5" t="s">
        <v>62</v>
      </c>
      <c r="B15" s="1">
        <v>6</v>
      </c>
      <c r="C15" s="1">
        <v>4</v>
      </c>
      <c r="D15" s="42" t="s">
        <v>109</v>
      </c>
      <c r="E15" s="15">
        <v>2013</v>
      </c>
      <c r="F15" s="12" t="s">
        <v>17</v>
      </c>
      <c r="G15" s="42" t="s">
        <v>80</v>
      </c>
      <c r="H15" s="1"/>
      <c r="I15" s="1"/>
      <c r="J15" s="1">
        <v>12</v>
      </c>
      <c r="K15" s="1">
        <v>1</v>
      </c>
      <c r="L15" s="1"/>
      <c r="M15" s="1"/>
      <c r="N15" s="1">
        <v>13</v>
      </c>
      <c r="O15" s="1">
        <v>1</v>
      </c>
      <c r="P15" s="1">
        <v>18</v>
      </c>
      <c r="Q15" s="1">
        <v>1</v>
      </c>
      <c r="R15" s="1">
        <v>9</v>
      </c>
      <c r="S15" s="1">
        <v>3</v>
      </c>
    </row>
    <row r="16" spans="1:19" x14ac:dyDescent="0.2">
      <c r="A16" s="5" t="s">
        <v>24</v>
      </c>
      <c r="B16" s="1">
        <v>10</v>
      </c>
      <c r="C16" s="1">
        <v>3</v>
      </c>
      <c r="D16" s="42" t="s">
        <v>21</v>
      </c>
      <c r="E16" s="15">
        <v>2011</v>
      </c>
      <c r="F16" s="12" t="s">
        <v>17</v>
      </c>
      <c r="G16" s="42" t="s">
        <v>80</v>
      </c>
      <c r="H16" s="1">
        <v>10</v>
      </c>
      <c r="I16" s="1">
        <v>2</v>
      </c>
      <c r="J16" s="1">
        <v>9</v>
      </c>
      <c r="K16" s="1">
        <v>3</v>
      </c>
      <c r="L16" s="1"/>
      <c r="M16" s="1"/>
      <c r="N16" s="1"/>
      <c r="O16" s="1"/>
      <c r="P16" s="1"/>
      <c r="Q16" s="1"/>
      <c r="R16" s="1">
        <v>7</v>
      </c>
      <c r="S16" s="1">
        <v>5</v>
      </c>
    </row>
    <row r="17" spans="1:19" s="7" customFormat="1" ht="11.25" x14ac:dyDescent="0.2">
      <c r="A17" s="5"/>
      <c r="B17" s="1"/>
      <c r="C17" s="1"/>
      <c r="D17" s="42"/>
      <c r="E17" s="15"/>
      <c r="F17" s="12"/>
      <c r="G17" s="42"/>
      <c r="H17" s="1"/>
      <c r="I17" s="1"/>
      <c r="J17" s="1"/>
      <c r="K17" s="18"/>
      <c r="L17" s="1"/>
      <c r="M17" s="1"/>
      <c r="N17" s="1"/>
      <c r="O17" s="1"/>
      <c r="P17" s="1"/>
      <c r="Q17" s="1"/>
      <c r="R17" s="1"/>
      <c r="S17" s="1"/>
    </row>
    <row r="18" spans="1:19" s="7" customFormat="1" ht="11.25" x14ac:dyDescent="0.2">
      <c r="A18" s="63" t="s">
        <v>10</v>
      </c>
      <c r="B18" s="37">
        <f>1+K18+M18+O18+Q18+1</f>
        <v>50</v>
      </c>
      <c r="C18" s="82">
        <v>6</v>
      </c>
      <c r="D18" s="38" t="s">
        <v>81</v>
      </c>
      <c r="E18" s="40">
        <v>2010</v>
      </c>
      <c r="F18" s="41" t="s">
        <v>32</v>
      </c>
      <c r="G18" s="38" t="s">
        <v>47</v>
      </c>
      <c r="H18" s="37">
        <v>2</v>
      </c>
      <c r="I18" s="37">
        <f>IF(H18=1,12,IF(H18=2,10,IF(H18=3,9,IF(H18=4,8,(IF(H18=5,7,IF(H18=6,6,IF(H18=7,5,IF(H18=8,4,IF(H18=9,3,IF(H18=10,2,IF(H18="",0,1))))))))))))</f>
        <v>10</v>
      </c>
      <c r="J18" s="37">
        <v>1</v>
      </c>
      <c r="K18" s="4">
        <f>IF(J18=1,12,IF(J18=2,10,IF(J18=3,9,IF(J18=4,8,(IF(J18=5,7,IF(J18=6,6,IF(J18=7,5,IF(J18=8,4,IF(J18=9,3,IF(J18=10,2,IF(J18="",0,1))))))))))))</f>
        <v>12</v>
      </c>
      <c r="L18" s="37">
        <v>1</v>
      </c>
      <c r="M18" s="37">
        <f>IF(L18=1,12,IF(L18=2,10,IF(L18=3,9,IF(L18=4,8,(IF(L18=5,7,IF(L18=6,6,IF(L18=7,5,IF(L18=8,4,IF(L18=9,3,IF(L18=10,2,IF(L18="",0,1))))))))))))</f>
        <v>12</v>
      </c>
      <c r="N18" s="37">
        <v>1</v>
      </c>
      <c r="O18" s="37">
        <f>IF(N18=1,12,IF(N18=2,10,IF(N18=3,9,IF(N18=4,8,(IF(N18=5,7,IF(N18=6,6,IF(N18=7,5,IF(N18=8,4,IF(N18=9,3,IF(N18=10,2,IF(N18="",0,1))))))))))))</f>
        <v>12</v>
      </c>
      <c r="P18" s="37">
        <v>1</v>
      </c>
      <c r="Q18" s="37">
        <f>IF(P18=1,12,IF(P18=2,10,IF(P18=3,9,IF(P18=4,8,(IF(P18=5,7,IF(P18=6,6,IF(P18=7,5,IF(P18=8,4,IF(P18=9,3,IF(P18=10,2,IF(P18="",0,1))))))))))))</f>
        <v>12</v>
      </c>
      <c r="R18" s="37">
        <v>1</v>
      </c>
      <c r="S18" s="37">
        <f>IF(R18=1,12,IF(R18=2,10,IF(R18=3,9,IF(R18=4,8,(IF(R18=5,7,IF(R18=6,6,IF(R18=7,5,IF(R18=8,4,IF(R18=9,3,IF(R18=10,2,IF(R18="",0,1))))))))))))</f>
        <v>12</v>
      </c>
    </row>
    <row r="19" spans="1:19" x14ac:dyDescent="0.2">
      <c r="A19" s="59" t="s">
        <v>11</v>
      </c>
      <c r="B19" s="17">
        <f>I19+1+M19+1+Q19+S19</f>
        <v>44</v>
      </c>
      <c r="C19" s="85">
        <v>6</v>
      </c>
      <c r="D19" s="60" t="s">
        <v>29</v>
      </c>
      <c r="E19" s="61">
        <v>2011</v>
      </c>
      <c r="F19" s="62" t="s">
        <v>32</v>
      </c>
      <c r="G19" s="60" t="s">
        <v>80</v>
      </c>
      <c r="H19" s="17">
        <v>1</v>
      </c>
      <c r="I19" s="17">
        <f>IF(H19=1,12,IF(H19=2,10,IF(H19=3,9,IF(H19=4,8,(IF(H19=5,7,IF(H19=6,6,IF(H19=7,5,IF(H19=8,4,IF(H19=9,3,IF(H19=10,2,IF(H19="",0,1))))))))))))</f>
        <v>12</v>
      </c>
      <c r="J19" s="17">
        <v>3</v>
      </c>
      <c r="K19" s="17">
        <f>IF(J19=1,12,IF(J19=2,10,IF(J19=3,9,IF(J19=4,8,(IF(J19=5,7,IF(J19=6,6,IF(J19=7,5,IF(J19=8,4,IF(J19=9,3,IF(J19=10,2,IF(J19="",0,1))))))))))))</f>
        <v>9</v>
      </c>
      <c r="L19" s="17">
        <v>2</v>
      </c>
      <c r="M19" s="2">
        <f>IF(L19=1,12,IF(L19=2,10,IF(L19=3,9,IF(L19=4,8,(IF(L19=5,7,IF(L19=6,6,IF(L19=7,5,IF(L19=8,4,IF(L19=9,3,IF(L19=10,2,IF(L19="",0,1))))))))))))</f>
        <v>10</v>
      </c>
      <c r="N19" s="17">
        <v>4</v>
      </c>
      <c r="O19" s="2">
        <f>IF(N19=1,12,IF(N19=2,10,IF(N19=3,9,IF(N19=4,8,(IF(N19=5,7,IF(N19=6,6,IF(N19=7,5,IF(N19=8,4,IF(N19=9,3,IF(N19=10,2,IF(N19="",0,1))))))))))))</f>
        <v>8</v>
      </c>
      <c r="P19" s="17">
        <v>2</v>
      </c>
      <c r="Q19" s="2">
        <f>IF(P19=1,12,IF(P19=2,10,IF(P19=3,9,IF(P19=4,8,(IF(P19=5,7,IF(P19=6,6,IF(P19=7,5,IF(P19=8,4,IF(P19=9,3,IF(P19=10,2,IF(P19="",0,1))))))))))))</f>
        <v>10</v>
      </c>
      <c r="R19" s="17">
        <v>2</v>
      </c>
      <c r="S19" s="2">
        <f>IF(R19=1,12,IF(R19=2,10,IF(R19=3,9,IF(R19=4,8,(IF(R19=5,7,IF(R19=6,6,IF(R19=7,5,IF(R19=8,4,IF(R19=9,3,IF(R19=10,2,IF(R19="",0,1))))))))))))</f>
        <v>10</v>
      </c>
    </row>
    <row r="20" spans="1:19" x14ac:dyDescent="0.2">
      <c r="A20" s="3" t="s">
        <v>12</v>
      </c>
      <c r="B20" s="2">
        <v>37</v>
      </c>
      <c r="C20" s="2">
        <v>5</v>
      </c>
      <c r="D20" s="19" t="s">
        <v>30</v>
      </c>
      <c r="E20" s="14">
        <v>2010</v>
      </c>
      <c r="F20" s="11" t="s">
        <v>32</v>
      </c>
      <c r="G20" s="19" t="s">
        <v>47</v>
      </c>
      <c r="H20" s="2">
        <v>4</v>
      </c>
      <c r="I20" s="2">
        <v>8</v>
      </c>
      <c r="J20" s="2"/>
      <c r="K20" s="17"/>
      <c r="L20" s="2">
        <v>3</v>
      </c>
      <c r="M20" s="2">
        <v>9</v>
      </c>
      <c r="N20" s="2">
        <v>3</v>
      </c>
      <c r="O20" s="2">
        <v>9</v>
      </c>
      <c r="P20" s="2">
        <v>3</v>
      </c>
      <c r="Q20" s="2">
        <v>9</v>
      </c>
      <c r="R20" s="2">
        <v>3</v>
      </c>
      <c r="S20" s="2">
        <v>9</v>
      </c>
    </row>
    <row r="21" spans="1:19" x14ac:dyDescent="0.2">
      <c r="A21" s="107"/>
      <c r="B21" s="1"/>
      <c r="C21" s="1"/>
      <c r="D21" s="42"/>
      <c r="E21" s="15"/>
      <c r="F21" s="12"/>
      <c r="G21" s="42"/>
      <c r="H21" s="1"/>
      <c r="I21" s="1"/>
      <c r="J21" s="1"/>
      <c r="K21" s="18"/>
      <c r="L21" s="1"/>
      <c r="M21" s="1"/>
      <c r="N21" s="1"/>
      <c r="O21" s="1"/>
      <c r="P21" s="1"/>
      <c r="Q21" s="1"/>
      <c r="R21" s="1"/>
      <c r="S21" s="1"/>
    </row>
    <row r="22" spans="1:19" x14ac:dyDescent="0.2">
      <c r="A22" s="97" t="s">
        <v>10</v>
      </c>
      <c r="B22" s="37">
        <v>46</v>
      </c>
      <c r="C22" s="37">
        <v>4</v>
      </c>
      <c r="D22" s="38" t="s">
        <v>43</v>
      </c>
      <c r="E22" s="40">
        <v>2006</v>
      </c>
      <c r="F22" s="41" t="s">
        <v>34</v>
      </c>
      <c r="G22" s="38" t="s">
        <v>47</v>
      </c>
      <c r="H22" s="37">
        <v>1</v>
      </c>
      <c r="I22" s="37">
        <v>12</v>
      </c>
      <c r="J22" s="37">
        <v>1</v>
      </c>
      <c r="K22" s="37">
        <v>12</v>
      </c>
      <c r="L22" s="37"/>
      <c r="M22" s="37"/>
      <c r="N22" s="37">
        <v>2</v>
      </c>
      <c r="O22" s="37">
        <v>10</v>
      </c>
      <c r="P22" s="37">
        <v>1</v>
      </c>
      <c r="Q22" s="37">
        <v>12</v>
      </c>
      <c r="R22" s="37"/>
      <c r="S22" s="37"/>
    </row>
    <row r="23" spans="1:19" x14ac:dyDescent="0.2">
      <c r="A23" s="98" t="s">
        <v>11</v>
      </c>
      <c r="B23" s="2">
        <v>39</v>
      </c>
      <c r="C23" s="83">
        <v>5</v>
      </c>
      <c r="D23" s="19" t="s">
        <v>53</v>
      </c>
      <c r="E23" s="14">
        <v>2007</v>
      </c>
      <c r="F23" s="11" t="s">
        <v>34</v>
      </c>
      <c r="G23" s="19" t="s">
        <v>47</v>
      </c>
      <c r="H23" s="2">
        <v>2</v>
      </c>
      <c r="I23" s="2">
        <v>10</v>
      </c>
      <c r="J23" s="2">
        <v>2</v>
      </c>
      <c r="K23" s="2">
        <v>10</v>
      </c>
      <c r="L23" s="2">
        <v>3</v>
      </c>
      <c r="M23" s="2">
        <v>9</v>
      </c>
      <c r="N23" s="2">
        <v>3</v>
      </c>
      <c r="O23" s="2">
        <v>9</v>
      </c>
      <c r="P23" s="2"/>
      <c r="Q23" s="2"/>
      <c r="R23" s="2">
        <v>6</v>
      </c>
      <c r="S23" s="2">
        <v>6</v>
      </c>
    </row>
    <row r="24" spans="1:19" x14ac:dyDescent="0.2">
      <c r="A24" s="98" t="s">
        <v>12</v>
      </c>
      <c r="B24" s="2">
        <v>33</v>
      </c>
      <c r="C24" s="83">
        <v>5</v>
      </c>
      <c r="D24" s="19" t="s">
        <v>33</v>
      </c>
      <c r="E24" s="14">
        <v>2005</v>
      </c>
      <c r="F24" s="11" t="s">
        <v>34</v>
      </c>
      <c r="G24" s="19" t="s">
        <v>80</v>
      </c>
      <c r="H24" s="2">
        <v>3</v>
      </c>
      <c r="I24" s="2">
        <v>9</v>
      </c>
      <c r="J24" s="2">
        <v>6</v>
      </c>
      <c r="K24" s="2">
        <v>6</v>
      </c>
      <c r="L24" s="2"/>
      <c r="M24" s="2"/>
      <c r="N24" s="2">
        <v>4</v>
      </c>
      <c r="O24" s="2">
        <v>8</v>
      </c>
      <c r="P24" s="2">
        <v>4</v>
      </c>
      <c r="Q24" s="2">
        <v>8</v>
      </c>
      <c r="R24" s="2">
        <v>5</v>
      </c>
      <c r="S24" s="2">
        <v>7</v>
      </c>
    </row>
    <row r="25" spans="1:19" x14ac:dyDescent="0.2">
      <c r="A25" s="76" t="s">
        <v>13</v>
      </c>
      <c r="B25" s="1">
        <v>30</v>
      </c>
      <c r="C25" s="1">
        <v>4</v>
      </c>
      <c r="D25" s="6" t="s">
        <v>124</v>
      </c>
      <c r="E25" s="15">
        <v>2008</v>
      </c>
      <c r="F25" s="12" t="s">
        <v>34</v>
      </c>
      <c r="G25" s="6" t="s">
        <v>80</v>
      </c>
      <c r="H25" s="1"/>
      <c r="I25" s="1"/>
      <c r="J25" s="1">
        <v>3</v>
      </c>
      <c r="K25" s="1">
        <v>9</v>
      </c>
      <c r="L25" s="1"/>
      <c r="M25" s="1"/>
      <c r="N25" s="1">
        <v>6</v>
      </c>
      <c r="O25" s="1">
        <v>6</v>
      </c>
      <c r="P25" s="1">
        <v>5</v>
      </c>
      <c r="Q25" s="1">
        <v>7</v>
      </c>
      <c r="R25" s="1">
        <v>4</v>
      </c>
      <c r="S25" s="1">
        <v>8</v>
      </c>
    </row>
    <row r="26" spans="1:19" x14ac:dyDescent="0.2">
      <c r="A26" s="76" t="s">
        <v>14</v>
      </c>
      <c r="B26" s="1">
        <v>27</v>
      </c>
      <c r="C26" s="1">
        <v>4</v>
      </c>
      <c r="D26" s="42" t="s">
        <v>126</v>
      </c>
      <c r="E26" s="15">
        <v>2007</v>
      </c>
      <c r="F26" s="12" t="s">
        <v>34</v>
      </c>
      <c r="G26" s="42" t="s">
        <v>70</v>
      </c>
      <c r="H26" s="1"/>
      <c r="I26" s="1"/>
      <c r="J26" s="1">
        <v>5</v>
      </c>
      <c r="K26" s="1">
        <v>7</v>
      </c>
      <c r="L26" s="1">
        <v>4</v>
      </c>
      <c r="M26" s="1">
        <v>8</v>
      </c>
      <c r="N26" s="1">
        <v>5</v>
      </c>
      <c r="O26" s="1">
        <v>7</v>
      </c>
      <c r="P26" s="1">
        <v>7</v>
      </c>
      <c r="Q26" s="1">
        <v>5</v>
      </c>
      <c r="R26" s="1"/>
      <c r="S26" s="1"/>
    </row>
    <row r="27" spans="1:19" x14ac:dyDescent="0.2">
      <c r="A27" s="76" t="s">
        <v>15</v>
      </c>
      <c r="B27" s="1">
        <v>24</v>
      </c>
      <c r="C27" s="1">
        <v>3</v>
      </c>
      <c r="D27" s="6" t="s">
        <v>127</v>
      </c>
      <c r="E27" s="15">
        <v>2009</v>
      </c>
      <c r="F27" s="12" t="s">
        <v>34</v>
      </c>
      <c r="G27" s="6" t="s">
        <v>80</v>
      </c>
      <c r="H27" s="1"/>
      <c r="I27" s="1"/>
      <c r="J27" s="1">
        <v>7</v>
      </c>
      <c r="K27" s="1">
        <v>5</v>
      </c>
      <c r="L27" s="1"/>
      <c r="M27" s="1"/>
      <c r="N27" s="1"/>
      <c r="O27" s="1"/>
      <c r="P27" s="1">
        <v>3</v>
      </c>
      <c r="Q27" s="1">
        <v>9</v>
      </c>
      <c r="R27" s="1">
        <v>2</v>
      </c>
      <c r="S27" s="1">
        <v>10</v>
      </c>
    </row>
    <row r="28" spans="1:19" x14ac:dyDescent="0.2">
      <c r="A28" s="76" t="s">
        <v>54</v>
      </c>
      <c r="B28" s="1">
        <v>17</v>
      </c>
      <c r="C28" s="1">
        <v>4</v>
      </c>
      <c r="D28" s="6" t="s">
        <v>92</v>
      </c>
      <c r="E28" s="15">
        <v>2009</v>
      </c>
      <c r="F28" s="12" t="s">
        <v>34</v>
      </c>
      <c r="G28" s="6" t="s">
        <v>80</v>
      </c>
      <c r="H28" s="1">
        <v>7</v>
      </c>
      <c r="I28" s="1">
        <v>5</v>
      </c>
      <c r="J28" s="1">
        <v>9</v>
      </c>
      <c r="K28" s="1">
        <v>3</v>
      </c>
      <c r="L28" s="1"/>
      <c r="M28" s="1"/>
      <c r="N28" s="1">
        <v>7</v>
      </c>
      <c r="O28" s="1">
        <v>5</v>
      </c>
      <c r="P28" s="1">
        <v>8</v>
      </c>
      <c r="Q28" s="1">
        <v>4</v>
      </c>
      <c r="R28" s="1"/>
      <c r="S28" s="1"/>
    </row>
    <row r="29" spans="1:19" x14ac:dyDescent="0.2">
      <c r="A29" s="76" t="s">
        <v>60</v>
      </c>
      <c r="B29" s="1">
        <v>12</v>
      </c>
      <c r="C29" s="1">
        <v>4</v>
      </c>
      <c r="D29" s="6" t="s">
        <v>129</v>
      </c>
      <c r="E29" s="15">
        <v>2009</v>
      </c>
      <c r="F29" s="12" t="s">
        <v>34</v>
      </c>
      <c r="G29" s="6" t="s">
        <v>80</v>
      </c>
      <c r="H29" s="1"/>
      <c r="I29" s="1"/>
      <c r="J29" s="1">
        <v>10</v>
      </c>
      <c r="K29" s="1">
        <v>2</v>
      </c>
      <c r="L29" s="1"/>
      <c r="M29" s="1"/>
      <c r="N29" s="1">
        <v>8</v>
      </c>
      <c r="O29" s="1">
        <v>4</v>
      </c>
      <c r="P29" s="1">
        <v>10</v>
      </c>
      <c r="Q29" s="1">
        <v>2</v>
      </c>
      <c r="R29" s="1">
        <v>8</v>
      </c>
      <c r="S29" s="1">
        <v>4</v>
      </c>
    </row>
    <row r="30" spans="1:19" x14ac:dyDescent="0.2">
      <c r="A30" s="76" t="s">
        <v>62</v>
      </c>
      <c r="B30" s="1">
        <v>11</v>
      </c>
      <c r="C30" s="1">
        <v>3</v>
      </c>
      <c r="D30" s="6" t="s">
        <v>128</v>
      </c>
      <c r="E30" s="15">
        <v>2009</v>
      </c>
      <c r="F30" s="12" t="s">
        <v>34</v>
      </c>
      <c r="G30" s="6" t="s">
        <v>56</v>
      </c>
      <c r="H30" s="1"/>
      <c r="I30" s="1"/>
      <c r="J30" s="1">
        <v>8</v>
      </c>
      <c r="K30" s="1">
        <v>4</v>
      </c>
      <c r="L30" s="1">
        <v>6</v>
      </c>
      <c r="M30" s="1">
        <v>6</v>
      </c>
      <c r="N30" s="1"/>
      <c r="O30" s="1"/>
      <c r="P30" s="1">
        <v>11</v>
      </c>
      <c r="Q30" s="1">
        <v>1</v>
      </c>
      <c r="R30" s="1"/>
      <c r="S30" s="1"/>
    </row>
    <row r="31" spans="1:19" x14ac:dyDescent="0.2">
      <c r="A31" s="76" t="s">
        <v>24</v>
      </c>
      <c r="B31" s="1">
        <v>10</v>
      </c>
      <c r="C31" s="1">
        <v>4</v>
      </c>
      <c r="D31" s="6" t="s">
        <v>130</v>
      </c>
      <c r="E31" s="15">
        <v>2008</v>
      </c>
      <c r="F31" s="12" t="s">
        <v>34</v>
      </c>
      <c r="G31" s="6" t="s">
        <v>80</v>
      </c>
      <c r="H31" s="1"/>
      <c r="I31" s="1"/>
      <c r="J31" s="1">
        <v>11</v>
      </c>
      <c r="K31" s="1">
        <v>1</v>
      </c>
      <c r="L31" s="1"/>
      <c r="M31" s="1"/>
      <c r="N31" s="1">
        <v>9</v>
      </c>
      <c r="O31" s="1">
        <v>3</v>
      </c>
      <c r="P31" s="1">
        <v>13</v>
      </c>
      <c r="Q31" s="1">
        <v>1</v>
      </c>
      <c r="R31" s="1">
        <v>7</v>
      </c>
      <c r="S31" s="1">
        <v>5</v>
      </c>
    </row>
    <row r="32" spans="1:19" x14ac:dyDescent="0.2">
      <c r="A32" s="107"/>
      <c r="B32" s="1"/>
      <c r="C32" s="1"/>
      <c r="D32" s="6"/>
      <c r="E32" s="15"/>
      <c r="F32" s="12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63" t="s">
        <v>10</v>
      </c>
      <c r="B33" s="37">
        <f>I33+1+M33+O33+Q33+1</f>
        <v>50</v>
      </c>
      <c r="C33" s="82">
        <v>6</v>
      </c>
      <c r="D33" s="38" t="s">
        <v>27</v>
      </c>
      <c r="E33" s="40">
        <v>2009</v>
      </c>
      <c r="F33" s="41" t="s">
        <v>42</v>
      </c>
      <c r="G33" s="38" t="s">
        <v>56</v>
      </c>
      <c r="H33" s="37">
        <v>1</v>
      </c>
      <c r="I33" s="37">
        <f>IF(H33=1,12,IF(H33=2,10,IF(H33=3,9,IF(H33=4,8,(IF(H33=5,7,IF(H33=6,6,IF(H33=7,5,IF(H33=8,4,IF(H33=9,3,IF(H33=10,2,IF(H33="",0,1))))))))))))</f>
        <v>12</v>
      </c>
      <c r="J33" s="37">
        <v>3</v>
      </c>
      <c r="K33" s="37">
        <f>IF(J33=1,12,IF(J33=2,10,IF(J33=3,9,IF(J33=4,8,(IF(J33=5,7,IF(J33=6,6,IF(J33=7,5,IF(J33=8,4,IF(J33=9,3,IF(J33=10,2,IF(J33="",0,1))))))))))))</f>
        <v>9</v>
      </c>
      <c r="L33" s="37">
        <v>1</v>
      </c>
      <c r="M33" s="37">
        <f>IF(L33=1,12,IF(L33=2,10,IF(L33=3,9,IF(L33=4,8,(IF(L33=5,7,IF(L33=6,6,IF(L33=7,5,IF(L33=8,4,IF(L33=9,3,IF(L33=10,2,IF(L33="",0,1))))))))))))</f>
        <v>12</v>
      </c>
      <c r="N33" s="37">
        <v>1</v>
      </c>
      <c r="O33" s="37">
        <f>IF(N33=1,12,IF(N33=2,10,IF(N33=3,9,IF(N33=4,8,(IF(N33=5,7,IF(N33=6,6,IF(N33=7,5,IF(N33=8,4,IF(N33=9,3,IF(N33=10,2,IF(N33="",0,1))))))))))))</f>
        <v>12</v>
      </c>
      <c r="P33" s="37">
        <v>1</v>
      </c>
      <c r="Q33" s="37">
        <f>IF(P33=1,12,IF(P33=2,10,IF(P33=3,9,IF(P33=4,8,(IF(P33=5,7,IF(P33=6,6,IF(P33=7,5,IF(P33=8,4,IF(P33=9,3,IF(P33=10,2,IF(P33="",0,1))))))))))))</f>
        <v>12</v>
      </c>
      <c r="R33" s="37">
        <v>2</v>
      </c>
      <c r="S33" s="37">
        <f>IF(R33=1,12,IF(R33=2,10,IF(R33=3,9,IF(R33=4,8,(IF(R33=5,7,IF(R33=6,6,IF(R33=7,5,IF(R33=8,4,IF(R33=9,3,IF(R33=10,2,IF(R33="",0,1))))))))))))</f>
        <v>10</v>
      </c>
    </row>
    <row r="34" spans="1:19" x14ac:dyDescent="0.2">
      <c r="A34" s="89" t="s">
        <v>11</v>
      </c>
      <c r="B34" s="90">
        <v>37</v>
      </c>
      <c r="C34" s="90">
        <v>4</v>
      </c>
      <c r="D34" s="91" t="s">
        <v>37</v>
      </c>
      <c r="E34" s="92">
        <v>2007</v>
      </c>
      <c r="F34" s="101" t="s">
        <v>42</v>
      </c>
      <c r="G34" s="91" t="s">
        <v>80</v>
      </c>
      <c r="H34" s="90">
        <v>2</v>
      </c>
      <c r="I34" s="90">
        <v>10</v>
      </c>
      <c r="J34" s="90">
        <v>2</v>
      </c>
      <c r="K34" s="90">
        <v>10</v>
      </c>
      <c r="L34" s="90"/>
      <c r="M34" s="90"/>
      <c r="N34" s="90">
        <v>3</v>
      </c>
      <c r="O34" s="90">
        <v>9</v>
      </c>
      <c r="P34" s="90">
        <v>4</v>
      </c>
      <c r="Q34" s="90">
        <v>8</v>
      </c>
      <c r="R34" s="2"/>
      <c r="S34" s="2"/>
    </row>
    <row r="35" spans="1:19" x14ac:dyDescent="0.2">
      <c r="A35" s="89" t="s">
        <v>12</v>
      </c>
      <c r="B35" s="90">
        <v>33</v>
      </c>
      <c r="C35" s="102">
        <v>5</v>
      </c>
      <c r="D35" s="91" t="s">
        <v>28</v>
      </c>
      <c r="E35" s="92">
        <v>2009</v>
      </c>
      <c r="F35" s="101" t="s">
        <v>42</v>
      </c>
      <c r="G35" s="91" t="s">
        <v>80</v>
      </c>
      <c r="H35" s="90">
        <v>3</v>
      </c>
      <c r="I35" s="90">
        <v>9</v>
      </c>
      <c r="J35" s="90">
        <v>4</v>
      </c>
      <c r="K35" s="90">
        <v>8</v>
      </c>
      <c r="L35" s="90"/>
      <c r="M35" s="90"/>
      <c r="N35" s="90">
        <v>4</v>
      </c>
      <c r="O35" s="90">
        <v>8</v>
      </c>
      <c r="P35" s="90">
        <v>5</v>
      </c>
      <c r="Q35" s="90">
        <v>7</v>
      </c>
      <c r="R35" s="2">
        <v>5</v>
      </c>
      <c r="S35" s="2">
        <v>7</v>
      </c>
    </row>
    <row r="36" spans="1:19" x14ac:dyDescent="0.2">
      <c r="A36" s="89" t="s">
        <v>13</v>
      </c>
      <c r="B36" s="90">
        <v>32</v>
      </c>
      <c r="C36" s="90">
        <v>3</v>
      </c>
      <c r="D36" s="91" t="s">
        <v>180</v>
      </c>
      <c r="E36" s="92">
        <v>2009</v>
      </c>
      <c r="F36" s="101" t="s">
        <v>42</v>
      </c>
      <c r="G36" s="91" t="s">
        <v>80</v>
      </c>
      <c r="H36" s="90"/>
      <c r="I36" s="90"/>
      <c r="J36" s="90"/>
      <c r="K36" s="90"/>
      <c r="L36" s="90"/>
      <c r="M36" s="90"/>
      <c r="N36" s="90">
        <v>2</v>
      </c>
      <c r="O36" s="90">
        <v>10</v>
      </c>
      <c r="P36" s="90">
        <v>2</v>
      </c>
      <c r="Q36" s="90">
        <v>10</v>
      </c>
      <c r="R36" s="1">
        <v>1</v>
      </c>
      <c r="S36" s="1">
        <v>12</v>
      </c>
    </row>
    <row r="37" spans="1:19" x14ac:dyDescent="0.2">
      <c r="A37" s="89" t="s">
        <v>14</v>
      </c>
      <c r="B37" s="90">
        <v>27</v>
      </c>
      <c r="C37" s="90">
        <v>4</v>
      </c>
      <c r="D37" s="91" t="s">
        <v>61</v>
      </c>
      <c r="E37" s="92">
        <v>2009</v>
      </c>
      <c r="F37" s="101" t="s">
        <v>42</v>
      </c>
      <c r="G37" s="91" t="s">
        <v>159</v>
      </c>
      <c r="H37" s="103"/>
      <c r="I37" s="103"/>
      <c r="J37" s="103"/>
      <c r="K37" s="103"/>
      <c r="L37" s="90">
        <v>3</v>
      </c>
      <c r="M37" s="90">
        <v>9</v>
      </c>
      <c r="N37" s="90">
        <v>6</v>
      </c>
      <c r="O37" s="90">
        <v>6</v>
      </c>
      <c r="P37" s="90">
        <v>6</v>
      </c>
      <c r="Q37" s="90">
        <v>6</v>
      </c>
      <c r="R37" s="1">
        <v>6</v>
      </c>
      <c r="S37" s="1">
        <v>6</v>
      </c>
    </row>
    <row r="38" spans="1:19" x14ac:dyDescent="0.2">
      <c r="A38" s="89" t="s">
        <v>15</v>
      </c>
      <c r="B38" s="90">
        <v>25</v>
      </c>
      <c r="C38" s="90">
        <v>3</v>
      </c>
      <c r="D38" s="91" t="s">
        <v>36</v>
      </c>
      <c r="E38" s="92">
        <v>2007</v>
      </c>
      <c r="F38" s="101" t="s">
        <v>42</v>
      </c>
      <c r="G38" s="91" t="s">
        <v>88</v>
      </c>
      <c r="H38" s="90">
        <v>5</v>
      </c>
      <c r="I38" s="90">
        <v>7</v>
      </c>
      <c r="J38" s="90"/>
      <c r="K38" s="90"/>
      <c r="L38" s="90"/>
      <c r="M38" s="90"/>
      <c r="N38" s="90"/>
      <c r="O38" s="90"/>
      <c r="P38" s="90">
        <v>3</v>
      </c>
      <c r="Q38" s="90">
        <v>9</v>
      </c>
      <c r="R38" s="1">
        <v>3</v>
      </c>
      <c r="S38" s="1">
        <v>9</v>
      </c>
    </row>
    <row r="39" spans="1:19" x14ac:dyDescent="0.2">
      <c r="A39" s="89" t="s">
        <v>54</v>
      </c>
      <c r="B39" s="90">
        <v>16</v>
      </c>
      <c r="C39" s="90">
        <v>4</v>
      </c>
      <c r="D39" s="91" t="s">
        <v>38</v>
      </c>
      <c r="E39" s="92">
        <v>2008</v>
      </c>
      <c r="F39" s="101" t="s">
        <v>42</v>
      </c>
      <c r="G39" s="91" t="s">
        <v>80</v>
      </c>
      <c r="H39" s="90">
        <v>8</v>
      </c>
      <c r="I39" s="90">
        <v>4</v>
      </c>
      <c r="J39" s="90">
        <v>5</v>
      </c>
      <c r="K39" s="90">
        <v>7</v>
      </c>
      <c r="L39" s="90"/>
      <c r="M39" s="90"/>
      <c r="N39" s="90"/>
      <c r="O39" s="90"/>
      <c r="P39" s="90">
        <v>13</v>
      </c>
      <c r="Q39" s="90">
        <v>1</v>
      </c>
      <c r="R39" s="1">
        <v>8</v>
      </c>
      <c r="S39" s="1">
        <v>4</v>
      </c>
    </row>
    <row r="40" spans="1:19" x14ac:dyDescent="0.2">
      <c r="A40" s="89" t="s">
        <v>60</v>
      </c>
      <c r="B40" s="90">
        <v>12</v>
      </c>
      <c r="C40" s="90">
        <v>3</v>
      </c>
      <c r="D40" s="91" t="s">
        <v>41</v>
      </c>
      <c r="E40" s="92">
        <v>2008</v>
      </c>
      <c r="F40" s="101" t="s">
        <v>42</v>
      </c>
      <c r="G40" s="91" t="s">
        <v>80</v>
      </c>
      <c r="H40" s="90">
        <v>7</v>
      </c>
      <c r="I40" s="90">
        <v>5</v>
      </c>
      <c r="J40" s="90">
        <v>6</v>
      </c>
      <c r="K40" s="90">
        <v>6</v>
      </c>
      <c r="L40" s="90"/>
      <c r="M40" s="90"/>
      <c r="N40" s="90"/>
      <c r="O40" s="90"/>
      <c r="P40" s="90">
        <v>16</v>
      </c>
      <c r="Q40" s="90">
        <v>1</v>
      </c>
      <c r="R40" s="1"/>
      <c r="S40" s="1"/>
    </row>
    <row r="41" spans="1:19" x14ac:dyDescent="0.2">
      <c r="A41" s="89" t="s">
        <v>62</v>
      </c>
      <c r="B41" s="90">
        <v>9</v>
      </c>
      <c r="C41" s="90">
        <v>4</v>
      </c>
      <c r="D41" s="91" t="s">
        <v>40</v>
      </c>
      <c r="E41" s="92">
        <v>2008</v>
      </c>
      <c r="F41" s="101" t="s">
        <v>42</v>
      </c>
      <c r="G41" s="91" t="s">
        <v>80</v>
      </c>
      <c r="H41" s="90">
        <v>10</v>
      </c>
      <c r="I41" s="90">
        <v>2</v>
      </c>
      <c r="J41" s="90"/>
      <c r="K41" s="90"/>
      <c r="L41" s="90"/>
      <c r="M41" s="90"/>
      <c r="N41" s="90">
        <v>9</v>
      </c>
      <c r="O41" s="90">
        <v>3</v>
      </c>
      <c r="P41" s="90">
        <v>14</v>
      </c>
      <c r="Q41" s="90">
        <v>1</v>
      </c>
      <c r="R41" s="1">
        <v>9</v>
      </c>
      <c r="S41" s="1">
        <v>3</v>
      </c>
    </row>
    <row r="42" spans="1:19" x14ac:dyDescent="0.2">
      <c r="A42" s="3"/>
      <c r="B42" s="1"/>
      <c r="C42" s="1"/>
      <c r="D42" s="42"/>
      <c r="E42" s="15"/>
      <c r="F42" s="12"/>
      <c r="G42" s="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63" t="s">
        <v>10</v>
      </c>
      <c r="B43" s="37">
        <v>49</v>
      </c>
      <c r="C43" s="82">
        <v>5</v>
      </c>
      <c r="D43" s="65" t="s">
        <v>35</v>
      </c>
      <c r="E43" s="40">
        <v>2004</v>
      </c>
      <c r="F43" s="41" t="s">
        <v>58</v>
      </c>
      <c r="G43" s="39" t="s">
        <v>80</v>
      </c>
      <c r="H43" s="37">
        <v>1</v>
      </c>
      <c r="I43" s="37">
        <v>12</v>
      </c>
      <c r="J43" s="37">
        <v>1</v>
      </c>
      <c r="K43" s="37">
        <v>12</v>
      </c>
      <c r="L43" s="37"/>
      <c r="M43" s="37"/>
      <c r="N43" s="37">
        <v>1</v>
      </c>
      <c r="O43" s="37">
        <v>12</v>
      </c>
      <c r="P43" s="37">
        <v>3</v>
      </c>
      <c r="Q43" s="37">
        <v>9</v>
      </c>
      <c r="R43" s="37">
        <v>1</v>
      </c>
      <c r="S43" s="37">
        <v>12</v>
      </c>
    </row>
  </sheetData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pořadí</vt:lpstr>
      <vt:lpstr>Vyhlášení seriálu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Adam F</cp:lastModifiedBy>
  <cp:lastPrinted>2019-07-12T15:57:18Z</cp:lastPrinted>
  <dcterms:created xsi:type="dcterms:W3CDTF">2013-03-04T21:54:29Z</dcterms:created>
  <dcterms:modified xsi:type="dcterms:W3CDTF">2019-07-12T21:52:34Z</dcterms:modified>
</cp:coreProperties>
</file>